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30" windowHeight="13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<sst xmlns="http://schemas.openxmlformats.org/spreadsheetml/2006/main" count="140" uniqueCount="116">
  <si>
    <t>жюри</t>
  </si>
  <si>
    <t>cумма</t>
  </si>
  <si>
    <t>рейтинг</t>
  </si>
  <si>
    <t>1) Каждый член жюри, отсмотрев программу фильмов заранее, автономно и независимо</t>
  </si>
  <si>
    <t>друг от друга, в каждой категории отдельно присвоил места фильмам, как он считал нужным.</t>
  </si>
  <si>
    <t>2) Количество фильмов которые стоит отметить (присвоить им место) каждый член жюри в</t>
  </si>
  <si>
    <t>каждой категории отдельно выбирал сам.</t>
  </si>
  <si>
    <t>3) Тем фильмам, которые данный член жюри не отметил, присваивалось место равное</t>
  </si>
  <si>
    <t>колличеству фильмов в категоии ( А - 17, В - 31, С- 12)</t>
  </si>
  <si>
    <t>4) Результаты всех членов жюри, а именно места которые они присвоили фильмам, заносились</t>
  </si>
  <si>
    <t xml:space="preserve">5) Исходя из общей суммы  баллов, которую набрал каждый фильм, вычислялся рейтинг фильмов. </t>
  </si>
  <si>
    <t xml:space="preserve">  5.Лукомская</t>
  </si>
  <si>
    <t>1.Акатьев  2.Кашин  3.Воробьев</t>
  </si>
  <si>
    <t>А-20</t>
  </si>
  <si>
    <t>В-25</t>
  </si>
  <si>
    <t>в таблицу и суммировались по каждому фильму отдельно в колонке "сумма".</t>
  </si>
  <si>
    <t>6) На основании рейтинга (или суммы), в каждой категории отдельно, оргкомитет подвёл окончательные итоги.</t>
  </si>
  <si>
    <t>Рейтинг - чисто арифметическая операция, для удобства восприятия, никак на оценки фильма не влияет.</t>
  </si>
  <si>
    <t>Это величина обратно пропорциональная сумме мест. Чем меньше сумма, тем больше рейтинг и наоборот.</t>
  </si>
  <si>
    <t>главные</t>
  </si>
  <si>
    <t>дополнит</t>
  </si>
  <si>
    <t>поощрит</t>
  </si>
  <si>
    <t>Призы</t>
  </si>
  <si>
    <t>А01, Море внутри</t>
  </si>
  <si>
    <t>А02, Сепаратор</t>
  </si>
  <si>
    <t>А03, Склероз</t>
  </si>
  <si>
    <t>А04, Инфантия</t>
  </si>
  <si>
    <t>А05, Амореукс</t>
  </si>
  <si>
    <t>А06, Курт N 5</t>
  </si>
  <si>
    <t>А07, Радио желаний</t>
  </si>
  <si>
    <t>А08, Взаперти</t>
  </si>
  <si>
    <t>А09, Цель 101-я… Уничтожить!</t>
  </si>
  <si>
    <t>А10, Викенд по-русски</t>
  </si>
  <si>
    <t>А11, За пределами видимого</t>
  </si>
  <si>
    <t>А12, Три по цене ноль</t>
  </si>
  <si>
    <t>А13, Старые письма</t>
  </si>
  <si>
    <t>А14, Другой</t>
  </si>
  <si>
    <t>А15, Музыка везде.Музыка в тебе.</t>
  </si>
  <si>
    <t>А16, Сэлфи с грибом</t>
  </si>
  <si>
    <t>А17, Чужих детей не бывает</t>
  </si>
  <si>
    <t>А18, Мышеловка</t>
  </si>
  <si>
    <t>А19, Сказать нельзя молчать</t>
  </si>
  <si>
    <t>А20, Зов</t>
  </si>
  <si>
    <t>В01, Багажник</t>
  </si>
  <si>
    <t>В02, Смотрины</t>
  </si>
  <si>
    <t>В03, Черное и белое</t>
  </si>
  <si>
    <t>В04, Неожиданная встреча</t>
  </si>
  <si>
    <t>В05, Лира</t>
  </si>
  <si>
    <t>В06, Сфоткай</t>
  </si>
  <si>
    <t>В07, Репортаж</t>
  </si>
  <si>
    <t>В08, Ромка и рождество</t>
  </si>
  <si>
    <t>В09, Иван-дурак</t>
  </si>
  <si>
    <t>В10, Шанс</t>
  </si>
  <si>
    <t>В11, Жилетка</t>
  </si>
  <si>
    <t>В12, Клуши</t>
  </si>
  <si>
    <t>В13, Жизнь ради лайков</t>
  </si>
  <si>
    <t>В14, Детские анекдоты</t>
  </si>
  <si>
    <t>В15, Вий</t>
  </si>
  <si>
    <t>В16, Новогодний клад</t>
  </si>
  <si>
    <t>В17, Кто оплачивает ужин</t>
  </si>
  <si>
    <t>В18, Игра без победителей</t>
  </si>
  <si>
    <t>В19, Вопреки</t>
  </si>
  <si>
    <t>В20, Железка</t>
  </si>
  <si>
    <t>В21, Нас учили быть птицами</t>
  </si>
  <si>
    <t>В22, Нимфы</t>
  </si>
  <si>
    <t>В23, Лагерь моей мечты</t>
  </si>
  <si>
    <t>В24, Мечта медузы</t>
  </si>
  <si>
    <t>В25, Кто это</t>
  </si>
  <si>
    <t>С01, Чужой монастырь</t>
  </si>
  <si>
    <t>С02, Боярский</t>
  </si>
  <si>
    <t>С03, Грех</t>
  </si>
  <si>
    <t>С04, Лучший город земли</t>
  </si>
  <si>
    <t>С05, После войны</t>
  </si>
  <si>
    <t>С06, Вера и сомнение</t>
  </si>
  <si>
    <t>С07, Блокада</t>
  </si>
  <si>
    <t>С08, Фриланс</t>
  </si>
  <si>
    <t>С09, Последнее свидание</t>
  </si>
  <si>
    <t>С10, Поле клевера</t>
  </si>
  <si>
    <t>С11, Икотка</t>
  </si>
  <si>
    <t>С12, Луковые слезы</t>
  </si>
  <si>
    <t>С13, Письмо</t>
  </si>
  <si>
    <t>С14, Центровка</t>
  </si>
  <si>
    <t>С15, Дед</t>
  </si>
  <si>
    <t>С16, Партия</t>
  </si>
  <si>
    <t>С17, Сила Архимеда</t>
  </si>
  <si>
    <t>С18, Не по регламенту</t>
  </si>
  <si>
    <t>С19, Подарок</t>
  </si>
  <si>
    <t>С20, Главная роль</t>
  </si>
  <si>
    <t>М01, Солнце</t>
  </si>
  <si>
    <t>М02, Учились три товарища</t>
  </si>
  <si>
    <t>М03, Приключения лисенка в Артеке</t>
  </si>
  <si>
    <t>М04, Неоконченный гештальт</t>
  </si>
  <si>
    <t>М05, Дружба</t>
  </si>
  <si>
    <t>М06, Ты представь…</t>
  </si>
  <si>
    <t>М07, Давай дружить</t>
  </si>
  <si>
    <t>М08, Гранат</t>
  </si>
  <si>
    <t>М09, Моя осень</t>
  </si>
  <si>
    <t>М10, Имя 505</t>
  </si>
  <si>
    <t>М11, Близорукость</t>
  </si>
  <si>
    <t>М12, Волшебные часы</t>
  </si>
  <si>
    <t>М13, Друг с планеты Сдурэл</t>
  </si>
  <si>
    <t>М14, Зимняя сказка</t>
  </si>
  <si>
    <t>М15, Ошибка по алфавиту</t>
  </si>
  <si>
    <t xml:space="preserve">  4. Афанасенко</t>
  </si>
  <si>
    <t>6.Дресвянников  7.Белов  8.Гриценко 9.Швец  10.Фоминых</t>
  </si>
  <si>
    <t>С-20</t>
  </si>
  <si>
    <t>М-15</t>
  </si>
  <si>
    <t>14-ый кинофестиваль "Встречи на Вятке", 2017 год</t>
  </si>
  <si>
    <t>Гран-при</t>
  </si>
  <si>
    <t>1 место</t>
  </si>
  <si>
    <t>2 место</t>
  </si>
  <si>
    <t>3 место</t>
  </si>
  <si>
    <t>зол</t>
  </si>
  <si>
    <t>сер</t>
  </si>
  <si>
    <t>брон</t>
  </si>
  <si>
    <t>мал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</si>
</sst>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1"/>
  <sheetViews>
    <sheetView tabSelected="1" workbookViewId="0" topLeftCell="A1">
      <selection activeCell="N82" sqref="N82"/>
    </sheetView>
  </sheetViews>
  <sheetFormatPr defaultColWidth="9.00390625" defaultRowHeight="12.75"/>
  <cols>
    <col min="1" max="1" width="26.875" style="1" customWidth="1"/>
    <col min="2" max="2" width="5.125" style="1" customWidth="1"/>
    <col min="3" max="3" width="4.625" style="1" customWidth="1"/>
    <col min="4" max="4" width="5.00390625" style="1" customWidth="1"/>
    <col min="5" max="6" width="4.875" style="1" customWidth="1"/>
    <col min="7" max="10" width="5.00390625" style="1" customWidth="1"/>
    <col min="11" max="11" width="4.875" style="1" customWidth="1"/>
    <col min="12" max="12" width="9.25390625" style="1" customWidth="1"/>
    <col min="13" max="16384" width="9.125" style="1" customWidth="1"/>
  </cols>
  <sheetData>
    <row r="1" spans="1:16" ht="13.5" thickBot="1">
      <c r="A1" s="65"/>
      <c r="B1" s="67" t="s">
        <v>0</v>
      </c>
      <c r="C1" s="68"/>
      <c r="D1" s="68"/>
      <c r="E1" s="68"/>
      <c r="F1" s="68"/>
      <c r="G1" s="68"/>
      <c r="H1" s="69"/>
      <c r="I1" s="69"/>
      <c r="J1" s="69"/>
      <c r="K1" s="70"/>
      <c r="L1" s="71" t="s">
        <v>1</v>
      </c>
      <c r="M1" s="73" t="s">
        <v>2</v>
      </c>
      <c r="N1" s="37"/>
      <c r="O1" s="57" t="s">
        <v>22</v>
      </c>
      <c r="P1" s="38"/>
    </row>
    <row r="2" spans="1:16" ht="13.5" thickBot="1">
      <c r="A2" s="66"/>
      <c r="B2" s="25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7">
        <v>10</v>
      </c>
      <c r="L2" s="72"/>
      <c r="M2" s="74"/>
      <c r="N2" s="39" t="s">
        <v>19</v>
      </c>
      <c r="O2" s="41" t="s">
        <v>20</v>
      </c>
      <c r="P2" s="42" t="s">
        <v>21</v>
      </c>
    </row>
    <row r="3" spans="1:16" ht="12.75">
      <c r="A3" s="26" t="s">
        <v>23</v>
      </c>
      <c r="B3" s="6">
        <v>6</v>
      </c>
      <c r="C3" s="4">
        <v>8</v>
      </c>
      <c r="D3" s="4">
        <v>9</v>
      </c>
      <c r="E3" s="4">
        <v>6</v>
      </c>
      <c r="F3" s="5">
        <v>20</v>
      </c>
      <c r="G3" s="5">
        <v>20</v>
      </c>
      <c r="H3" s="5">
        <v>2</v>
      </c>
      <c r="I3" s="5">
        <v>13</v>
      </c>
      <c r="J3" s="5">
        <v>19</v>
      </c>
      <c r="K3" s="18">
        <v>8</v>
      </c>
      <c r="L3" s="6">
        <f aca="true" t="shared" si="0" ref="L3:L16">SUM(B3:K3)</f>
        <v>111</v>
      </c>
      <c r="M3" s="7">
        <f>200-L3</f>
        <v>89</v>
      </c>
      <c r="N3" s="49"/>
      <c r="O3" s="43"/>
      <c r="P3" s="52" t="s">
        <v>115</v>
      </c>
    </row>
    <row r="4" spans="1:16" ht="12.75">
      <c r="A4" s="23" t="s">
        <v>24</v>
      </c>
      <c r="B4" s="16">
        <v>10</v>
      </c>
      <c r="C4" s="8">
        <v>20</v>
      </c>
      <c r="D4" s="8">
        <v>6</v>
      </c>
      <c r="E4" s="8">
        <v>10</v>
      </c>
      <c r="F4" s="8">
        <v>20</v>
      </c>
      <c r="G4" s="8">
        <v>20</v>
      </c>
      <c r="H4" s="5">
        <v>6</v>
      </c>
      <c r="I4" s="5">
        <v>3</v>
      </c>
      <c r="J4" s="5">
        <v>20</v>
      </c>
      <c r="K4" s="7">
        <v>7</v>
      </c>
      <c r="L4" s="6">
        <f t="shared" si="0"/>
        <v>122</v>
      </c>
      <c r="M4" s="7">
        <f aca="true" t="shared" si="1" ref="M4:M22">200-L4</f>
        <v>78</v>
      </c>
      <c r="N4" s="47"/>
      <c r="O4" s="44"/>
      <c r="P4" s="52"/>
    </row>
    <row r="5" spans="1:16" ht="12.75">
      <c r="A5" s="23" t="s">
        <v>25</v>
      </c>
      <c r="B5" s="16">
        <v>20</v>
      </c>
      <c r="C5" s="8">
        <v>20</v>
      </c>
      <c r="D5" s="8">
        <v>20</v>
      </c>
      <c r="E5" s="8">
        <v>1</v>
      </c>
      <c r="F5" s="8">
        <v>20</v>
      </c>
      <c r="G5" s="8">
        <v>20</v>
      </c>
      <c r="H5" s="31">
        <v>1</v>
      </c>
      <c r="I5" s="31">
        <v>5</v>
      </c>
      <c r="J5" s="31">
        <v>2</v>
      </c>
      <c r="K5" s="9">
        <v>11</v>
      </c>
      <c r="L5" s="6">
        <f t="shared" si="0"/>
        <v>120</v>
      </c>
      <c r="M5" s="7">
        <f t="shared" si="1"/>
        <v>80</v>
      </c>
      <c r="N5" s="47"/>
      <c r="O5" s="45"/>
      <c r="P5" s="52" t="s">
        <v>115</v>
      </c>
    </row>
    <row r="6" spans="1:16" ht="12.75">
      <c r="A6" s="23" t="s">
        <v>26</v>
      </c>
      <c r="B6" s="16">
        <v>9</v>
      </c>
      <c r="C6" s="8">
        <v>20</v>
      </c>
      <c r="D6" s="8">
        <v>12</v>
      </c>
      <c r="E6" s="8">
        <v>11</v>
      </c>
      <c r="F6" s="8">
        <v>8</v>
      </c>
      <c r="G6" s="8">
        <v>10</v>
      </c>
      <c r="H6" s="31">
        <v>20</v>
      </c>
      <c r="I6" s="31">
        <v>8</v>
      </c>
      <c r="J6" s="31">
        <v>17</v>
      </c>
      <c r="K6" s="9">
        <v>10</v>
      </c>
      <c r="L6" s="6">
        <f t="shared" si="0"/>
        <v>125</v>
      </c>
      <c r="M6" s="7">
        <f t="shared" si="1"/>
        <v>75</v>
      </c>
      <c r="N6" s="47"/>
      <c r="O6" s="43"/>
      <c r="P6" s="52"/>
    </row>
    <row r="7" spans="1:16" ht="12.75">
      <c r="A7" s="23" t="s">
        <v>27</v>
      </c>
      <c r="B7" s="16">
        <v>20</v>
      </c>
      <c r="C7" s="8">
        <v>7</v>
      </c>
      <c r="D7" s="8">
        <v>14</v>
      </c>
      <c r="E7" s="8">
        <v>8</v>
      </c>
      <c r="F7" s="8">
        <v>2</v>
      </c>
      <c r="G7" s="8">
        <v>5</v>
      </c>
      <c r="H7" s="31">
        <v>12</v>
      </c>
      <c r="I7" s="31">
        <v>15</v>
      </c>
      <c r="J7" s="31">
        <v>14</v>
      </c>
      <c r="K7" s="9">
        <v>9</v>
      </c>
      <c r="L7" s="6">
        <f t="shared" si="0"/>
        <v>106</v>
      </c>
      <c r="M7" s="7">
        <f t="shared" si="1"/>
        <v>94</v>
      </c>
      <c r="N7" s="47"/>
      <c r="O7" s="44" t="s">
        <v>113</v>
      </c>
      <c r="P7" s="52"/>
    </row>
    <row r="8" spans="1:16" ht="12.75">
      <c r="A8" s="23" t="s">
        <v>28</v>
      </c>
      <c r="B8" s="16">
        <v>8</v>
      </c>
      <c r="C8" s="8">
        <v>20</v>
      </c>
      <c r="D8" s="8">
        <v>7</v>
      </c>
      <c r="E8" s="8">
        <v>9</v>
      </c>
      <c r="F8" s="8">
        <v>6</v>
      </c>
      <c r="G8" s="8">
        <v>1</v>
      </c>
      <c r="H8" s="31">
        <v>20</v>
      </c>
      <c r="I8" s="31">
        <v>9</v>
      </c>
      <c r="J8" s="31">
        <v>4</v>
      </c>
      <c r="K8" s="9">
        <v>1</v>
      </c>
      <c r="L8" s="6">
        <f t="shared" si="0"/>
        <v>85</v>
      </c>
      <c r="M8" s="7">
        <f t="shared" si="1"/>
        <v>115</v>
      </c>
      <c r="N8" s="47" t="s">
        <v>111</v>
      </c>
      <c r="O8" s="44"/>
      <c r="P8" s="52"/>
    </row>
    <row r="9" spans="1:16" ht="12.75">
      <c r="A9" s="23" t="s">
        <v>29</v>
      </c>
      <c r="B9" s="16">
        <v>20</v>
      </c>
      <c r="C9" s="8">
        <v>20</v>
      </c>
      <c r="D9" s="8">
        <v>5</v>
      </c>
      <c r="E9" s="8">
        <v>14</v>
      </c>
      <c r="F9" s="8">
        <v>7</v>
      </c>
      <c r="G9" s="8">
        <v>2</v>
      </c>
      <c r="H9" s="31">
        <v>14</v>
      </c>
      <c r="I9" s="31">
        <v>6</v>
      </c>
      <c r="J9" s="31">
        <v>6</v>
      </c>
      <c r="K9" s="9">
        <v>16</v>
      </c>
      <c r="L9" s="6">
        <f t="shared" si="0"/>
        <v>110</v>
      </c>
      <c r="M9" s="7">
        <f t="shared" si="1"/>
        <v>90</v>
      </c>
      <c r="N9" s="49"/>
      <c r="O9" s="44" t="s">
        <v>114</v>
      </c>
      <c r="P9" s="52"/>
    </row>
    <row r="10" spans="1:16" ht="12.75">
      <c r="A10" s="23" t="s">
        <v>30</v>
      </c>
      <c r="B10" s="16">
        <v>20</v>
      </c>
      <c r="C10" s="8">
        <v>3</v>
      </c>
      <c r="D10" s="8">
        <v>4</v>
      </c>
      <c r="E10" s="8">
        <v>4</v>
      </c>
      <c r="F10" s="8">
        <v>9</v>
      </c>
      <c r="G10" s="8">
        <v>9</v>
      </c>
      <c r="H10" s="31">
        <v>13</v>
      </c>
      <c r="I10" s="31">
        <v>11</v>
      </c>
      <c r="J10" s="31">
        <v>12</v>
      </c>
      <c r="K10" s="9">
        <v>18</v>
      </c>
      <c r="L10" s="6">
        <f t="shared" si="0"/>
        <v>103</v>
      </c>
      <c r="M10" s="7">
        <f t="shared" si="1"/>
        <v>97</v>
      </c>
      <c r="N10" s="47"/>
      <c r="O10" s="44" t="s">
        <v>112</v>
      </c>
      <c r="P10" s="52"/>
    </row>
    <row r="11" spans="1:16" ht="12.75">
      <c r="A11" s="23" t="s">
        <v>31</v>
      </c>
      <c r="B11" s="16">
        <v>3</v>
      </c>
      <c r="C11" s="8">
        <v>20</v>
      </c>
      <c r="D11" s="8">
        <v>20</v>
      </c>
      <c r="E11" s="8">
        <v>16</v>
      </c>
      <c r="F11" s="8">
        <v>20</v>
      </c>
      <c r="G11" s="8">
        <v>20</v>
      </c>
      <c r="H11" s="31">
        <v>20</v>
      </c>
      <c r="I11" s="31">
        <v>14</v>
      </c>
      <c r="J11" s="31">
        <v>18</v>
      </c>
      <c r="K11" s="9">
        <v>2</v>
      </c>
      <c r="L11" s="6">
        <f t="shared" si="0"/>
        <v>153</v>
      </c>
      <c r="M11" s="7">
        <f t="shared" si="1"/>
        <v>47</v>
      </c>
      <c r="N11" s="47"/>
      <c r="O11" s="44"/>
      <c r="P11" s="52"/>
    </row>
    <row r="12" spans="1:16" ht="12.75">
      <c r="A12" s="23" t="s">
        <v>32</v>
      </c>
      <c r="B12" s="16">
        <v>2</v>
      </c>
      <c r="C12" s="8">
        <v>10</v>
      </c>
      <c r="D12" s="8">
        <v>16</v>
      </c>
      <c r="E12" s="8">
        <v>12</v>
      </c>
      <c r="F12" s="8">
        <v>4</v>
      </c>
      <c r="G12" s="8">
        <v>20</v>
      </c>
      <c r="H12" s="31">
        <v>7</v>
      </c>
      <c r="I12" s="31">
        <v>20</v>
      </c>
      <c r="J12" s="31">
        <v>11</v>
      </c>
      <c r="K12" s="9">
        <v>17</v>
      </c>
      <c r="L12" s="6">
        <f t="shared" si="0"/>
        <v>119</v>
      </c>
      <c r="M12" s="7">
        <f t="shared" si="1"/>
        <v>81</v>
      </c>
      <c r="N12" s="47"/>
      <c r="O12" s="44"/>
      <c r="P12" s="52" t="s">
        <v>115</v>
      </c>
    </row>
    <row r="13" spans="1:16" ht="12.75">
      <c r="A13" s="23" t="s">
        <v>33</v>
      </c>
      <c r="B13" s="16">
        <v>20</v>
      </c>
      <c r="C13" s="8">
        <v>9</v>
      </c>
      <c r="D13" s="8">
        <v>11</v>
      </c>
      <c r="E13" s="8">
        <v>17</v>
      </c>
      <c r="F13" s="8">
        <v>20</v>
      </c>
      <c r="G13" s="8">
        <v>20</v>
      </c>
      <c r="H13" s="31">
        <v>10</v>
      </c>
      <c r="I13" s="31">
        <v>12</v>
      </c>
      <c r="J13" s="31">
        <v>5</v>
      </c>
      <c r="K13" s="9">
        <v>12</v>
      </c>
      <c r="L13" s="6">
        <f t="shared" si="0"/>
        <v>136</v>
      </c>
      <c r="M13" s="7">
        <f t="shared" si="1"/>
        <v>64</v>
      </c>
      <c r="N13" s="47"/>
      <c r="O13" s="44"/>
      <c r="P13" s="52"/>
    </row>
    <row r="14" spans="1:16" ht="12.75">
      <c r="A14" s="23" t="s">
        <v>34</v>
      </c>
      <c r="B14" s="16">
        <v>7</v>
      </c>
      <c r="C14" s="8">
        <v>20</v>
      </c>
      <c r="D14" s="8">
        <v>20</v>
      </c>
      <c r="E14" s="8">
        <v>13</v>
      </c>
      <c r="F14" s="8">
        <v>20</v>
      </c>
      <c r="G14" s="8">
        <v>20</v>
      </c>
      <c r="H14" s="31">
        <v>20</v>
      </c>
      <c r="I14" s="31">
        <v>4</v>
      </c>
      <c r="J14" s="31">
        <v>8</v>
      </c>
      <c r="K14" s="9">
        <v>19</v>
      </c>
      <c r="L14" s="6">
        <f t="shared" si="0"/>
        <v>151</v>
      </c>
      <c r="M14" s="7">
        <f t="shared" si="1"/>
        <v>49</v>
      </c>
      <c r="N14" s="47"/>
      <c r="O14" s="44"/>
      <c r="P14" s="52"/>
    </row>
    <row r="15" spans="1:16" ht="12.75">
      <c r="A15" s="23" t="s">
        <v>35</v>
      </c>
      <c r="B15" s="16">
        <v>5</v>
      </c>
      <c r="C15" s="8">
        <v>5</v>
      </c>
      <c r="D15" s="8">
        <v>12</v>
      </c>
      <c r="E15" s="8">
        <v>15</v>
      </c>
      <c r="F15" s="8">
        <v>20</v>
      </c>
      <c r="G15" s="8">
        <v>20</v>
      </c>
      <c r="H15" s="31">
        <v>9</v>
      </c>
      <c r="I15" s="31">
        <v>18</v>
      </c>
      <c r="J15" s="31">
        <v>7</v>
      </c>
      <c r="K15" s="9">
        <v>4</v>
      </c>
      <c r="L15" s="6">
        <f t="shared" si="0"/>
        <v>115</v>
      </c>
      <c r="M15" s="7">
        <f t="shared" si="1"/>
        <v>85</v>
      </c>
      <c r="N15" s="47"/>
      <c r="O15" s="44"/>
      <c r="P15" s="52" t="s">
        <v>115</v>
      </c>
    </row>
    <row r="16" spans="1:16" ht="12.75">
      <c r="A16" s="23" t="s">
        <v>36</v>
      </c>
      <c r="B16" s="16">
        <v>20</v>
      </c>
      <c r="C16" s="8">
        <v>2</v>
      </c>
      <c r="D16" s="8">
        <v>3</v>
      </c>
      <c r="E16" s="8">
        <v>5</v>
      </c>
      <c r="F16" s="8">
        <v>20</v>
      </c>
      <c r="G16" s="8">
        <v>20</v>
      </c>
      <c r="H16" s="31">
        <v>5</v>
      </c>
      <c r="I16" s="31">
        <v>7</v>
      </c>
      <c r="J16" s="31">
        <v>9</v>
      </c>
      <c r="K16" s="9">
        <v>13</v>
      </c>
      <c r="L16" s="6">
        <f t="shared" si="0"/>
        <v>104</v>
      </c>
      <c r="M16" s="7">
        <f t="shared" si="1"/>
        <v>96</v>
      </c>
      <c r="N16" s="47"/>
      <c r="O16" s="44" t="s">
        <v>113</v>
      </c>
      <c r="P16" s="52"/>
    </row>
    <row r="17" spans="1:16" ht="12.75">
      <c r="A17" s="23" t="s">
        <v>37</v>
      </c>
      <c r="B17" s="16">
        <v>20</v>
      </c>
      <c r="C17" s="8">
        <v>20</v>
      </c>
      <c r="D17" s="8">
        <v>20</v>
      </c>
      <c r="E17" s="8">
        <v>19</v>
      </c>
      <c r="F17" s="8">
        <v>20</v>
      </c>
      <c r="G17" s="8">
        <v>7</v>
      </c>
      <c r="H17" s="31">
        <v>20</v>
      </c>
      <c r="I17" s="31">
        <v>19</v>
      </c>
      <c r="J17" s="31">
        <v>10</v>
      </c>
      <c r="K17" s="9">
        <v>20</v>
      </c>
      <c r="L17" s="6">
        <f aca="true" t="shared" si="2" ref="L17:L22">SUM(B17:K17)</f>
        <v>175</v>
      </c>
      <c r="M17" s="7">
        <f t="shared" si="1"/>
        <v>25</v>
      </c>
      <c r="N17" s="47"/>
      <c r="O17" s="44"/>
      <c r="P17" s="52"/>
    </row>
    <row r="18" spans="1:16" ht="12.75">
      <c r="A18" s="23" t="s">
        <v>38</v>
      </c>
      <c r="B18" s="16">
        <v>20</v>
      </c>
      <c r="C18" s="8">
        <v>4</v>
      </c>
      <c r="D18" s="8">
        <v>8</v>
      </c>
      <c r="E18" s="8">
        <v>7</v>
      </c>
      <c r="F18" s="8">
        <v>1</v>
      </c>
      <c r="G18" s="8">
        <v>6</v>
      </c>
      <c r="H18" s="31">
        <v>3</v>
      </c>
      <c r="I18" s="31">
        <v>10</v>
      </c>
      <c r="J18" s="31">
        <v>13</v>
      </c>
      <c r="K18" s="9">
        <v>5</v>
      </c>
      <c r="L18" s="6">
        <f t="shared" si="2"/>
        <v>77</v>
      </c>
      <c r="M18" s="7">
        <f t="shared" si="1"/>
        <v>123</v>
      </c>
      <c r="N18" s="47" t="s">
        <v>110</v>
      </c>
      <c r="O18" s="44"/>
      <c r="P18" s="52"/>
    </row>
    <row r="19" spans="1:16" ht="12.75">
      <c r="A19" s="23" t="s">
        <v>39</v>
      </c>
      <c r="B19" s="16">
        <v>20</v>
      </c>
      <c r="C19" s="8">
        <v>20</v>
      </c>
      <c r="D19" s="8">
        <v>13</v>
      </c>
      <c r="E19" s="8">
        <v>18</v>
      </c>
      <c r="F19" s="8">
        <v>5</v>
      </c>
      <c r="G19" s="8">
        <v>20</v>
      </c>
      <c r="H19" s="31">
        <v>20</v>
      </c>
      <c r="I19" s="31">
        <v>17</v>
      </c>
      <c r="J19" s="31">
        <v>16</v>
      </c>
      <c r="K19" s="9">
        <v>15</v>
      </c>
      <c r="L19" s="6">
        <f t="shared" si="2"/>
        <v>164</v>
      </c>
      <c r="M19" s="7">
        <f t="shared" si="1"/>
        <v>36</v>
      </c>
      <c r="N19" s="47"/>
      <c r="O19" s="44"/>
      <c r="P19" s="52"/>
    </row>
    <row r="20" spans="1:16" ht="12.75">
      <c r="A20" s="23" t="s">
        <v>40</v>
      </c>
      <c r="B20" s="16">
        <v>4</v>
      </c>
      <c r="C20" s="8">
        <v>6</v>
      </c>
      <c r="D20" s="8">
        <v>2</v>
      </c>
      <c r="E20" s="8">
        <v>3</v>
      </c>
      <c r="F20" s="8">
        <v>20</v>
      </c>
      <c r="G20" s="8">
        <v>3</v>
      </c>
      <c r="H20" s="31">
        <v>4</v>
      </c>
      <c r="I20" s="31">
        <v>1</v>
      </c>
      <c r="J20" s="31">
        <v>3</v>
      </c>
      <c r="K20" s="9">
        <v>6</v>
      </c>
      <c r="L20" s="6">
        <f t="shared" si="2"/>
        <v>52</v>
      </c>
      <c r="M20" s="7">
        <f t="shared" si="1"/>
        <v>148</v>
      </c>
      <c r="N20" s="47" t="s">
        <v>109</v>
      </c>
      <c r="O20" s="44"/>
      <c r="P20" s="52"/>
    </row>
    <row r="21" spans="1:16" ht="12.75">
      <c r="A21" s="23" t="s">
        <v>41</v>
      </c>
      <c r="B21" s="16">
        <v>20</v>
      </c>
      <c r="C21" s="8">
        <v>20</v>
      </c>
      <c r="D21" s="8">
        <v>10</v>
      </c>
      <c r="E21" s="8">
        <v>20</v>
      </c>
      <c r="F21" s="8">
        <v>10</v>
      </c>
      <c r="G21" s="8">
        <v>4</v>
      </c>
      <c r="H21" s="31">
        <v>11</v>
      </c>
      <c r="I21" s="31">
        <v>16</v>
      </c>
      <c r="J21" s="31">
        <v>15</v>
      </c>
      <c r="K21" s="9">
        <v>14</v>
      </c>
      <c r="L21" s="6">
        <f t="shared" si="2"/>
        <v>140</v>
      </c>
      <c r="M21" s="7">
        <f t="shared" si="1"/>
        <v>60</v>
      </c>
      <c r="N21" s="47"/>
      <c r="O21" s="45"/>
      <c r="P21" s="52"/>
    </row>
    <row r="22" spans="1:16" ht="13.5" thickBot="1">
      <c r="A22" s="24" t="s">
        <v>42</v>
      </c>
      <c r="B22" s="15">
        <v>1</v>
      </c>
      <c r="C22" s="12">
        <v>1</v>
      </c>
      <c r="D22" s="12">
        <v>1</v>
      </c>
      <c r="E22" s="12">
        <v>2</v>
      </c>
      <c r="F22" s="12">
        <v>3</v>
      </c>
      <c r="G22" s="12">
        <v>8</v>
      </c>
      <c r="H22" s="32">
        <v>8</v>
      </c>
      <c r="I22" s="32">
        <v>2</v>
      </c>
      <c r="J22" s="32">
        <v>1</v>
      </c>
      <c r="K22" s="13">
        <v>3</v>
      </c>
      <c r="L22" s="15">
        <f t="shared" si="2"/>
        <v>30</v>
      </c>
      <c r="M22" s="13">
        <f t="shared" si="1"/>
        <v>170</v>
      </c>
      <c r="N22" s="50" t="s">
        <v>108</v>
      </c>
      <c r="O22" s="40"/>
      <c r="P22" s="53"/>
    </row>
    <row r="23" spans="1:16" ht="12.75">
      <c r="A23" s="27" t="s">
        <v>43</v>
      </c>
      <c r="B23" s="6">
        <v>2</v>
      </c>
      <c r="C23" s="4">
        <v>10</v>
      </c>
      <c r="D23" s="4">
        <v>2</v>
      </c>
      <c r="E23" s="4">
        <v>16</v>
      </c>
      <c r="F23" s="4">
        <v>9</v>
      </c>
      <c r="G23" s="4">
        <v>25</v>
      </c>
      <c r="H23" s="5">
        <v>25</v>
      </c>
      <c r="I23" s="5">
        <v>25</v>
      </c>
      <c r="J23" s="5">
        <v>14</v>
      </c>
      <c r="K23" s="19">
        <v>1</v>
      </c>
      <c r="L23" s="6">
        <f aca="true" t="shared" si="3" ref="L23:L47">SUM(B23:K23)</f>
        <v>129</v>
      </c>
      <c r="M23" s="7">
        <f>250-L23</f>
        <v>121</v>
      </c>
      <c r="N23" s="51"/>
      <c r="O23" s="46"/>
      <c r="P23" s="54" t="s">
        <v>115</v>
      </c>
    </row>
    <row r="24" spans="1:16" ht="12.75">
      <c r="A24" s="23" t="s">
        <v>44</v>
      </c>
      <c r="B24" s="16">
        <v>25</v>
      </c>
      <c r="C24" s="8">
        <v>25</v>
      </c>
      <c r="D24" s="8">
        <v>14</v>
      </c>
      <c r="E24" s="8">
        <v>11</v>
      </c>
      <c r="F24" s="8">
        <v>25</v>
      </c>
      <c r="G24" s="8">
        <v>25</v>
      </c>
      <c r="H24" s="31">
        <v>25</v>
      </c>
      <c r="I24" s="31">
        <v>10</v>
      </c>
      <c r="J24" s="31">
        <v>5</v>
      </c>
      <c r="K24" s="20">
        <v>20</v>
      </c>
      <c r="L24" s="16">
        <f t="shared" si="3"/>
        <v>185</v>
      </c>
      <c r="M24" s="7">
        <f aca="true" t="shared" si="4" ref="M24:M47">250-L24</f>
        <v>65</v>
      </c>
      <c r="N24" s="47"/>
      <c r="O24" s="44"/>
      <c r="P24" s="52"/>
    </row>
    <row r="25" spans="1:16" ht="12.75">
      <c r="A25" s="23" t="s">
        <v>45</v>
      </c>
      <c r="B25" s="16">
        <v>25</v>
      </c>
      <c r="C25" s="8">
        <v>10</v>
      </c>
      <c r="D25" s="8">
        <v>15</v>
      </c>
      <c r="E25" s="8">
        <v>24</v>
      </c>
      <c r="F25" s="8">
        <v>6</v>
      </c>
      <c r="G25" s="8">
        <v>25</v>
      </c>
      <c r="H25" s="31">
        <v>25</v>
      </c>
      <c r="I25" s="31">
        <v>24</v>
      </c>
      <c r="J25" s="31">
        <v>4</v>
      </c>
      <c r="K25" s="20">
        <v>21</v>
      </c>
      <c r="L25" s="16">
        <f t="shared" si="3"/>
        <v>179</v>
      </c>
      <c r="M25" s="7">
        <f t="shared" si="4"/>
        <v>71</v>
      </c>
      <c r="N25" s="47"/>
      <c r="O25" s="44"/>
      <c r="P25" s="52"/>
    </row>
    <row r="26" spans="1:16" ht="12.75">
      <c r="A26" s="23" t="s">
        <v>46</v>
      </c>
      <c r="B26" s="16">
        <v>5</v>
      </c>
      <c r="C26" s="8">
        <v>25</v>
      </c>
      <c r="D26" s="8">
        <v>11</v>
      </c>
      <c r="E26" s="8">
        <v>25</v>
      </c>
      <c r="F26" s="8">
        <v>5</v>
      </c>
      <c r="G26" s="8">
        <v>25</v>
      </c>
      <c r="H26" s="31">
        <v>25</v>
      </c>
      <c r="I26" s="31">
        <v>12</v>
      </c>
      <c r="J26" s="31">
        <v>25</v>
      </c>
      <c r="K26" s="20">
        <v>13</v>
      </c>
      <c r="L26" s="16">
        <f t="shared" si="3"/>
        <v>171</v>
      </c>
      <c r="M26" s="7">
        <f t="shared" si="4"/>
        <v>79</v>
      </c>
      <c r="N26" s="47"/>
      <c r="O26" s="44"/>
      <c r="P26" s="52"/>
    </row>
    <row r="27" spans="1:16" ht="12.75">
      <c r="A27" s="23" t="s">
        <v>47</v>
      </c>
      <c r="B27" s="16">
        <v>8</v>
      </c>
      <c r="C27" s="8">
        <v>5</v>
      </c>
      <c r="D27" s="8">
        <v>2</v>
      </c>
      <c r="E27" s="8">
        <v>5</v>
      </c>
      <c r="F27" s="8">
        <v>1</v>
      </c>
      <c r="G27" s="8">
        <v>25</v>
      </c>
      <c r="H27" s="31">
        <v>2</v>
      </c>
      <c r="I27" s="31">
        <v>9</v>
      </c>
      <c r="J27" s="31">
        <v>25</v>
      </c>
      <c r="K27" s="20">
        <v>18</v>
      </c>
      <c r="L27" s="16">
        <f t="shared" si="3"/>
        <v>100</v>
      </c>
      <c r="M27" s="7">
        <f t="shared" si="4"/>
        <v>150</v>
      </c>
      <c r="N27" s="47"/>
      <c r="O27" s="44" t="s">
        <v>112</v>
      </c>
      <c r="P27" s="52"/>
    </row>
    <row r="28" spans="1:16" ht="12.75">
      <c r="A28" s="23" t="s">
        <v>48</v>
      </c>
      <c r="B28" s="16">
        <v>25</v>
      </c>
      <c r="C28" s="8">
        <v>9</v>
      </c>
      <c r="D28" s="8">
        <v>5</v>
      </c>
      <c r="E28" s="8">
        <v>3</v>
      </c>
      <c r="F28" s="8">
        <v>10</v>
      </c>
      <c r="G28" s="8">
        <v>9</v>
      </c>
      <c r="H28" s="31">
        <v>3</v>
      </c>
      <c r="I28" s="31">
        <v>2</v>
      </c>
      <c r="J28" s="31">
        <v>25</v>
      </c>
      <c r="K28" s="20">
        <v>19</v>
      </c>
      <c r="L28" s="16">
        <f t="shared" si="3"/>
        <v>110</v>
      </c>
      <c r="M28" s="7">
        <f t="shared" si="4"/>
        <v>140</v>
      </c>
      <c r="N28" s="47"/>
      <c r="O28" s="44" t="s">
        <v>114</v>
      </c>
      <c r="P28" s="52"/>
    </row>
    <row r="29" spans="1:16" ht="12.75">
      <c r="A29" s="23" t="s">
        <v>49</v>
      </c>
      <c r="B29" s="16">
        <v>7</v>
      </c>
      <c r="C29" s="8">
        <v>3</v>
      </c>
      <c r="D29" s="8">
        <v>6</v>
      </c>
      <c r="E29" s="8">
        <v>1</v>
      </c>
      <c r="F29" s="8">
        <v>25</v>
      </c>
      <c r="G29" s="8">
        <v>5</v>
      </c>
      <c r="H29" s="31">
        <v>15</v>
      </c>
      <c r="I29" s="31">
        <v>3</v>
      </c>
      <c r="J29" s="31">
        <v>25</v>
      </c>
      <c r="K29" s="20">
        <v>22</v>
      </c>
      <c r="L29" s="16">
        <f t="shared" si="3"/>
        <v>112</v>
      </c>
      <c r="M29" s="7">
        <f t="shared" si="4"/>
        <v>138</v>
      </c>
      <c r="N29" s="47"/>
      <c r="O29" s="44" t="s">
        <v>114</v>
      </c>
      <c r="P29" s="52"/>
    </row>
    <row r="30" spans="1:16" ht="12.75">
      <c r="A30" s="23" t="s">
        <v>50</v>
      </c>
      <c r="B30" s="16">
        <v>25</v>
      </c>
      <c r="C30" s="8">
        <v>6</v>
      </c>
      <c r="D30" s="8">
        <v>3</v>
      </c>
      <c r="E30" s="8">
        <v>7</v>
      </c>
      <c r="F30" s="8">
        <v>7</v>
      </c>
      <c r="G30" s="8">
        <v>25</v>
      </c>
      <c r="H30" s="31">
        <v>4</v>
      </c>
      <c r="I30" s="31">
        <v>5</v>
      </c>
      <c r="J30" s="31">
        <v>2</v>
      </c>
      <c r="K30" s="20">
        <v>2</v>
      </c>
      <c r="L30" s="16">
        <f t="shared" si="3"/>
        <v>86</v>
      </c>
      <c r="M30" s="7">
        <f t="shared" si="4"/>
        <v>164</v>
      </c>
      <c r="N30" s="47" t="s">
        <v>109</v>
      </c>
      <c r="O30" s="44"/>
      <c r="P30" s="52"/>
    </row>
    <row r="31" spans="1:16" ht="12.75">
      <c r="A31" s="23" t="s">
        <v>51</v>
      </c>
      <c r="B31" s="16">
        <v>10</v>
      </c>
      <c r="C31" s="8">
        <v>2</v>
      </c>
      <c r="D31" s="8">
        <v>4</v>
      </c>
      <c r="E31" s="8">
        <v>6</v>
      </c>
      <c r="F31" s="8">
        <v>25</v>
      </c>
      <c r="G31" s="8">
        <v>25</v>
      </c>
      <c r="H31" s="31">
        <v>1</v>
      </c>
      <c r="I31" s="31">
        <v>1</v>
      </c>
      <c r="J31" s="31">
        <v>3</v>
      </c>
      <c r="K31" s="20">
        <v>14</v>
      </c>
      <c r="L31" s="16">
        <f t="shared" si="3"/>
        <v>91</v>
      </c>
      <c r="M31" s="7">
        <f t="shared" si="4"/>
        <v>159</v>
      </c>
      <c r="N31" s="47" t="s">
        <v>110</v>
      </c>
      <c r="O31" s="44"/>
      <c r="P31" s="52"/>
    </row>
    <row r="32" spans="1:16" ht="12.75">
      <c r="A32" s="23" t="s">
        <v>52</v>
      </c>
      <c r="B32" s="16">
        <v>3</v>
      </c>
      <c r="C32" s="8">
        <v>7</v>
      </c>
      <c r="D32" s="8">
        <v>8</v>
      </c>
      <c r="E32" s="8">
        <v>4</v>
      </c>
      <c r="F32" s="8">
        <v>25</v>
      </c>
      <c r="G32" s="8">
        <v>2</v>
      </c>
      <c r="H32" s="31">
        <v>13</v>
      </c>
      <c r="I32" s="31">
        <v>4</v>
      </c>
      <c r="J32" s="31">
        <v>25</v>
      </c>
      <c r="K32" s="20">
        <v>5</v>
      </c>
      <c r="L32" s="16">
        <f t="shared" si="3"/>
        <v>96</v>
      </c>
      <c r="M32" s="7">
        <f t="shared" si="4"/>
        <v>154</v>
      </c>
      <c r="N32" s="47"/>
      <c r="O32" s="44" t="s">
        <v>112</v>
      </c>
      <c r="P32" s="52"/>
    </row>
    <row r="33" spans="1:16" ht="12.75">
      <c r="A33" s="23" t="s">
        <v>53</v>
      </c>
      <c r="B33" s="16">
        <v>25</v>
      </c>
      <c r="C33" s="8">
        <v>25</v>
      </c>
      <c r="D33" s="8">
        <v>14</v>
      </c>
      <c r="E33" s="8">
        <v>10</v>
      </c>
      <c r="F33" s="8">
        <v>25</v>
      </c>
      <c r="G33" s="8">
        <v>25</v>
      </c>
      <c r="H33" s="31">
        <v>25</v>
      </c>
      <c r="I33" s="31">
        <v>20</v>
      </c>
      <c r="J33" s="31">
        <v>25</v>
      </c>
      <c r="K33" s="20">
        <v>15</v>
      </c>
      <c r="L33" s="16">
        <f t="shared" si="3"/>
        <v>209</v>
      </c>
      <c r="M33" s="7">
        <f t="shared" si="4"/>
        <v>41</v>
      </c>
      <c r="N33" s="47"/>
      <c r="O33" s="44"/>
      <c r="P33" s="52"/>
    </row>
    <row r="34" spans="1:16" ht="12.75">
      <c r="A34" s="23" t="s">
        <v>54</v>
      </c>
      <c r="B34" s="16">
        <v>4</v>
      </c>
      <c r="C34" s="8">
        <v>25</v>
      </c>
      <c r="D34" s="8">
        <v>12</v>
      </c>
      <c r="E34" s="8">
        <v>9</v>
      </c>
      <c r="F34" s="8">
        <v>11</v>
      </c>
      <c r="G34" s="8">
        <v>25</v>
      </c>
      <c r="H34" s="31">
        <v>11</v>
      </c>
      <c r="I34" s="31">
        <v>21</v>
      </c>
      <c r="J34" s="31">
        <v>6</v>
      </c>
      <c r="K34" s="20">
        <v>6</v>
      </c>
      <c r="L34" s="16">
        <f t="shared" si="3"/>
        <v>130</v>
      </c>
      <c r="M34" s="7">
        <f t="shared" si="4"/>
        <v>120</v>
      </c>
      <c r="N34" s="47"/>
      <c r="O34" s="44"/>
      <c r="P34" s="52" t="s">
        <v>115</v>
      </c>
    </row>
    <row r="35" spans="1:16" ht="12.75">
      <c r="A35" s="23" t="s">
        <v>55</v>
      </c>
      <c r="B35" s="16">
        <v>25</v>
      </c>
      <c r="C35" s="8">
        <v>25</v>
      </c>
      <c r="D35" s="8">
        <v>4</v>
      </c>
      <c r="E35" s="8">
        <v>17</v>
      </c>
      <c r="F35" s="8">
        <v>25</v>
      </c>
      <c r="G35" s="8">
        <v>10</v>
      </c>
      <c r="H35" s="31">
        <v>8</v>
      </c>
      <c r="I35" s="31">
        <v>7</v>
      </c>
      <c r="J35" s="31">
        <v>10</v>
      </c>
      <c r="K35" s="20">
        <v>25</v>
      </c>
      <c r="L35" s="16">
        <f t="shared" si="3"/>
        <v>156</v>
      </c>
      <c r="M35" s="7">
        <f t="shared" si="4"/>
        <v>94</v>
      </c>
      <c r="N35" s="47"/>
      <c r="O35" s="44"/>
      <c r="P35" s="52"/>
    </row>
    <row r="36" spans="1:16" ht="12.75">
      <c r="A36" s="23" t="s">
        <v>56</v>
      </c>
      <c r="B36" s="16">
        <v>25</v>
      </c>
      <c r="C36" s="8">
        <v>25</v>
      </c>
      <c r="D36" s="8">
        <v>3</v>
      </c>
      <c r="E36" s="8">
        <v>8</v>
      </c>
      <c r="F36" s="8">
        <v>25</v>
      </c>
      <c r="G36" s="8">
        <v>25</v>
      </c>
      <c r="H36" s="31">
        <v>7</v>
      </c>
      <c r="I36" s="31">
        <v>13</v>
      </c>
      <c r="J36" s="31">
        <v>25</v>
      </c>
      <c r="K36" s="20">
        <v>4</v>
      </c>
      <c r="L36" s="16">
        <f t="shared" si="3"/>
        <v>160</v>
      </c>
      <c r="M36" s="7">
        <f t="shared" si="4"/>
        <v>90</v>
      </c>
      <c r="N36" s="47"/>
      <c r="O36" s="44"/>
      <c r="P36" s="52"/>
    </row>
    <row r="37" spans="1:16" ht="12.75">
      <c r="A37" s="23" t="s">
        <v>57</v>
      </c>
      <c r="B37" s="16">
        <v>1</v>
      </c>
      <c r="C37" s="8">
        <v>1</v>
      </c>
      <c r="D37" s="8">
        <v>11</v>
      </c>
      <c r="E37" s="8">
        <v>15</v>
      </c>
      <c r="F37" s="8">
        <v>25</v>
      </c>
      <c r="G37" s="8">
        <v>3</v>
      </c>
      <c r="H37" s="31">
        <v>25</v>
      </c>
      <c r="I37" s="31">
        <v>18</v>
      </c>
      <c r="J37" s="31">
        <v>1</v>
      </c>
      <c r="K37" s="20">
        <v>7</v>
      </c>
      <c r="L37" s="16">
        <f t="shared" si="3"/>
        <v>107</v>
      </c>
      <c r="M37" s="7">
        <f t="shared" si="4"/>
        <v>143</v>
      </c>
      <c r="N37" s="47"/>
      <c r="O37" s="44" t="s">
        <v>113</v>
      </c>
      <c r="P37" s="52"/>
    </row>
    <row r="38" spans="1:16" ht="12.75">
      <c r="A38" s="23" t="s">
        <v>58</v>
      </c>
      <c r="B38" s="16">
        <v>25</v>
      </c>
      <c r="C38" s="8">
        <v>25</v>
      </c>
      <c r="D38" s="8">
        <v>8</v>
      </c>
      <c r="E38" s="8">
        <v>18</v>
      </c>
      <c r="F38" s="8">
        <v>4</v>
      </c>
      <c r="G38" s="8">
        <v>25</v>
      </c>
      <c r="H38" s="31">
        <v>12</v>
      </c>
      <c r="I38" s="31">
        <v>23</v>
      </c>
      <c r="J38" s="31">
        <v>25</v>
      </c>
      <c r="K38" s="20">
        <v>23</v>
      </c>
      <c r="L38" s="16">
        <f t="shared" si="3"/>
        <v>188</v>
      </c>
      <c r="M38" s="7">
        <f t="shared" si="4"/>
        <v>62</v>
      </c>
      <c r="N38" s="47"/>
      <c r="O38" s="44"/>
      <c r="P38" s="52"/>
    </row>
    <row r="39" spans="1:16" ht="12.75">
      <c r="A39" s="23" t="s">
        <v>59</v>
      </c>
      <c r="B39" s="16">
        <v>25</v>
      </c>
      <c r="C39" s="8">
        <v>25</v>
      </c>
      <c r="D39" s="8">
        <v>10</v>
      </c>
      <c r="E39" s="8">
        <v>12</v>
      </c>
      <c r="F39" s="8">
        <v>25</v>
      </c>
      <c r="G39" s="8">
        <v>25</v>
      </c>
      <c r="H39" s="31">
        <v>16</v>
      </c>
      <c r="I39" s="31">
        <v>16</v>
      </c>
      <c r="J39" s="31">
        <v>9</v>
      </c>
      <c r="K39" s="20">
        <v>8</v>
      </c>
      <c r="L39" s="16">
        <f t="shared" si="3"/>
        <v>171</v>
      </c>
      <c r="M39" s="7">
        <f t="shared" si="4"/>
        <v>79</v>
      </c>
      <c r="N39" s="47"/>
      <c r="O39" s="44"/>
      <c r="P39" s="52"/>
    </row>
    <row r="40" spans="1:16" ht="12.75">
      <c r="A40" s="23" t="s">
        <v>60</v>
      </c>
      <c r="B40" s="16">
        <v>25</v>
      </c>
      <c r="C40" s="8">
        <v>4</v>
      </c>
      <c r="D40" s="8">
        <v>3</v>
      </c>
      <c r="E40" s="8">
        <v>21</v>
      </c>
      <c r="F40" s="8">
        <v>8</v>
      </c>
      <c r="G40" s="8">
        <v>1</v>
      </c>
      <c r="H40" s="31">
        <v>25</v>
      </c>
      <c r="I40" s="31">
        <v>9</v>
      </c>
      <c r="J40" s="31">
        <v>7</v>
      </c>
      <c r="K40" s="20">
        <v>24</v>
      </c>
      <c r="L40" s="16">
        <f t="shared" si="3"/>
        <v>127</v>
      </c>
      <c r="M40" s="7">
        <f t="shared" si="4"/>
        <v>123</v>
      </c>
      <c r="N40" s="47"/>
      <c r="O40" s="44"/>
      <c r="P40" s="52" t="s">
        <v>115</v>
      </c>
    </row>
    <row r="41" spans="1:16" ht="12.75">
      <c r="A41" s="23" t="s">
        <v>61</v>
      </c>
      <c r="B41" s="16">
        <v>9</v>
      </c>
      <c r="C41" s="8">
        <v>25</v>
      </c>
      <c r="D41" s="8">
        <v>10</v>
      </c>
      <c r="E41" s="8">
        <v>20</v>
      </c>
      <c r="F41" s="8">
        <v>25</v>
      </c>
      <c r="G41" s="8">
        <v>25</v>
      </c>
      <c r="H41" s="31">
        <v>10</v>
      </c>
      <c r="I41" s="31">
        <v>19</v>
      </c>
      <c r="J41" s="31">
        <v>8</v>
      </c>
      <c r="K41" s="20">
        <v>16</v>
      </c>
      <c r="L41" s="16">
        <f t="shared" si="3"/>
        <v>167</v>
      </c>
      <c r="M41" s="7">
        <f t="shared" si="4"/>
        <v>83</v>
      </c>
      <c r="N41" s="47"/>
      <c r="O41" s="44"/>
      <c r="P41" s="52"/>
    </row>
    <row r="42" spans="1:16" ht="12.75">
      <c r="A42" s="23" t="s">
        <v>62</v>
      </c>
      <c r="B42" s="16">
        <v>6</v>
      </c>
      <c r="C42" s="8">
        <v>10</v>
      </c>
      <c r="D42" s="8">
        <v>4</v>
      </c>
      <c r="E42" s="8">
        <v>2</v>
      </c>
      <c r="F42" s="8">
        <v>25</v>
      </c>
      <c r="G42" s="8">
        <v>7</v>
      </c>
      <c r="H42" s="31">
        <v>5</v>
      </c>
      <c r="I42" s="31">
        <v>12</v>
      </c>
      <c r="J42" s="31">
        <v>15</v>
      </c>
      <c r="K42" s="20">
        <v>9</v>
      </c>
      <c r="L42" s="16">
        <f t="shared" si="3"/>
        <v>95</v>
      </c>
      <c r="M42" s="7">
        <f t="shared" si="4"/>
        <v>155</v>
      </c>
      <c r="N42" s="47" t="s">
        <v>111</v>
      </c>
      <c r="O42" s="44"/>
      <c r="P42" s="52"/>
    </row>
    <row r="43" spans="1:16" ht="12.75">
      <c r="A43" s="23" t="s">
        <v>63</v>
      </c>
      <c r="B43" s="16">
        <v>25</v>
      </c>
      <c r="C43" s="8">
        <v>25</v>
      </c>
      <c r="D43" s="8">
        <v>5</v>
      </c>
      <c r="E43" s="8">
        <v>22</v>
      </c>
      <c r="F43" s="8">
        <v>25</v>
      </c>
      <c r="G43" s="8">
        <v>25</v>
      </c>
      <c r="H43" s="31">
        <v>25</v>
      </c>
      <c r="I43" s="31">
        <v>15</v>
      </c>
      <c r="J43" s="31">
        <v>25</v>
      </c>
      <c r="K43" s="20">
        <v>10</v>
      </c>
      <c r="L43" s="16">
        <f t="shared" si="3"/>
        <v>202</v>
      </c>
      <c r="M43" s="7">
        <f t="shared" si="4"/>
        <v>48</v>
      </c>
      <c r="N43" s="47"/>
      <c r="O43" s="44"/>
      <c r="P43" s="52"/>
    </row>
    <row r="44" spans="1:16" ht="12.75">
      <c r="A44" s="23" t="s">
        <v>64</v>
      </c>
      <c r="B44" s="16">
        <v>25</v>
      </c>
      <c r="C44" s="8">
        <v>25</v>
      </c>
      <c r="D44" s="8">
        <v>25</v>
      </c>
      <c r="E44" s="8">
        <v>19</v>
      </c>
      <c r="F44" s="8">
        <v>25</v>
      </c>
      <c r="G44" s="8">
        <v>8</v>
      </c>
      <c r="H44" s="31">
        <v>25</v>
      </c>
      <c r="I44" s="31">
        <v>17</v>
      </c>
      <c r="J44" s="31">
        <v>13</v>
      </c>
      <c r="K44" s="20">
        <v>12</v>
      </c>
      <c r="L44" s="16">
        <f t="shared" si="3"/>
        <v>194</v>
      </c>
      <c r="M44" s="7">
        <f t="shared" si="4"/>
        <v>56</v>
      </c>
      <c r="N44" s="47"/>
      <c r="O44" s="44"/>
      <c r="P44" s="52"/>
    </row>
    <row r="45" spans="1:16" ht="12.75">
      <c r="A45" s="23" t="s">
        <v>65</v>
      </c>
      <c r="B45" s="16">
        <v>25</v>
      </c>
      <c r="C45" s="8">
        <v>8</v>
      </c>
      <c r="D45" s="8">
        <v>25</v>
      </c>
      <c r="E45" s="8">
        <v>14</v>
      </c>
      <c r="F45" s="8">
        <v>25</v>
      </c>
      <c r="G45" s="8">
        <v>4</v>
      </c>
      <c r="H45" s="31">
        <v>6</v>
      </c>
      <c r="I45" s="31">
        <v>7</v>
      </c>
      <c r="J45" s="31">
        <v>12</v>
      </c>
      <c r="K45" s="20">
        <v>11</v>
      </c>
      <c r="L45" s="16">
        <f t="shared" si="3"/>
        <v>137</v>
      </c>
      <c r="M45" s="7">
        <f t="shared" si="4"/>
        <v>113</v>
      </c>
      <c r="N45" s="47"/>
      <c r="O45" s="44"/>
      <c r="P45" s="52" t="s">
        <v>115</v>
      </c>
    </row>
    <row r="46" spans="1:16" ht="12.75">
      <c r="A46" s="23" t="s">
        <v>66</v>
      </c>
      <c r="B46" s="16">
        <v>25</v>
      </c>
      <c r="C46" s="8">
        <v>25</v>
      </c>
      <c r="D46" s="8">
        <v>25</v>
      </c>
      <c r="E46" s="8">
        <v>13</v>
      </c>
      <c r="F46" s="8">
        <v>25</v>
      </c>
      <c r="G46" s="8">
        <v>25</v>
      </c>
      <c r="H46" s="31">
        <v>14</v>
      </c>
      <c r="I46" s="31">
        <v>14</v>
      </c>
      <c r="J46" s="31">
        <v>11</v>
      </c>
      <c r="K46" s="20">
        <v>3</v>
      </c>
      <c r="L46" s="16">
        <f t="shared" si="3"/>
        <v>180</v>
      </c>
      <c r="M46" s="7">
        <f t="shared" si="4"/>
        <v>70</v>
      </c>
      <c r="N46" s="47"/>
      <c r="O46" s="44"/>
      <c r="P46" s="52"/>
    </row>
    <row r="47" spans="1:16" ht="13.5" thickBot="1">
      <c r="A47" s="24" t="s">
        <v>67</v>
      </c>
      <c r="B47" s="15">
        <v>25</v>
      </c>
      <c r="C47" s="12">
        <v>25</v>
      </c>
      <c r="D47" s="12">
        <v>9</v>
      </c>
      <c r="E47" s="12">
        <v>23</v>
      </c>
      <c r="F47" s="12">
        <v>2</v>
      </c>
      <c r="G47" s="12">
        <v>6</v>
      </c>
      <c r="H47" s="32">
        <v>9</v>
      </c>
      <c r="I47" s="32">
        <v>22</v>
      </c>
      <c r="J47" s="32">
        <v>25</v>
      </c>
      <c r="K47" s="21">
        <v>17</v>
      </c>
      <c r="L47" s="15">
        <f t="shared" si="3"/>
        <v>163</v>
      </c>
      <c r="M47" s="13">
        <f t="shared" si="4"/>
        <v>87</v>
      </c>
      <c r="N47" s="50"/>
      <c r="O47" s="40"/>
      <c r="P47" s="53"/>
    </row>
    <row r="48" spans="1:16" ht="12.75">
      <c r="A48" s="26" t="s">
        <v>68</v>
      </c>
      <c r="B48" s="6">
        <v>3</v>
      </c>
      <c r="C48" s="4">
        <v>2</v>
      </c>
      <c r="D48" s="4">
        <v>3</v>
      </c>
      <c r="E48" s="4">
        <v>1</v>
      </c>
      <c r="F48" s="4">
        <v>2</v>
      </c>
      <c r="G48" s="4">
        <v>10</v>
      </c>
      <c r="H48" s="5">
        <v>2</v>
      </c>
      <c r="I48" s="5">
        <v>2</v>
      </c>
      <c r="J48" s="5">
        <v>6</v>
      </c>
      <c r="K48" s="7">
        <v>6</v>
      </c>
      <c r="L48" s="6">
        <f aca="true" t="shared" si="5" ref="L48:L58">SUM(B48:K48)</f>
        <v>37</v>
      </c>
      <c r="M48" s="7">
        <f>200-L48</f>
        <v>163</v>
      </c>
      <c r="N48" s="49" t="s">
        <v>109</v>
      </c>
      <c r="O48" s="46"/>
      <c r="P48" s="54"/>
    </row>
    <row r="49" spans="1:16" ht="12.75">
      <c r="A49" s="23" t="s">
        <v>69</v>
      </c>
      <c r="B49" s="16">
        <v>20</v>
      </c>
      <c r="C49" s="8">
        <v>10</v>
      </c>
      <c r="D49" s="8">
        <v>11</v>
      </c>
      <c r="E49" s="8">
        <v>7</v>
      </c>
      <c r="F49" s="8">
        <v>20</v>
      </c>
      <c r="G49" s="8">
        <v>20</v>
      </c>
      <c r="H49" s="31">
        <v>13</v>
      </c>
      <c r="I49" s="31">
        <v>7</v>
      </c>
      <c r="J49" s="31">
        <v>8</v>
      </c>
      <c r="K49" s="9">
        <v>14</v>
      </c>
      <c r="L49" s="16">
        <f t="shared" si="5"/>
        <v>130</v>
      </c>
      <c r="M49" s="7">
        <f aca="true" t="shared" si="6" ref="M49:M67">200-L49</f>
        <v>70</v>
      </c>
      <c r="N49" s="47"/>
      <c r="O49" s="44"/>
      <c r="P49" s="52"/>
    </row>
    <row r="50" spans="1:16" ht="12.75">
      <c r="A50" s="23" t="s">
        <v>70</v>
      </c>
      <c r="B50" s="16">
        <v>2</v>
      </c>
      <c r="C50" s="8">
        <v>1</v>
      </c>
      <c r="D50" s="8">
        <v>3</v>
      </c>
      <c r="E50" s="8">
        <v>3</v>
      </c>
      <c r="F50" s="8">
        <v>1</v>
      </c>
      <c r="G50" s="8">
        <v>4</v>
      </c>
      <c r="H50" s="31">
        <v>3</v>
      </c>
      <c r="I50" s="31">
        <v>14</v>
      </c>
      <c r="J50" s="31">
        <v>9</v>
      </c>
      <c r="K50" s="9">
        <v>4</v>
      </c>
      <c r="L50" s="16">
        <f t="shared" si="5"/>
        <v>44</v>
      </c>
      <c r="M50" s="7">
        <f t="shared" si="6"/>
        <v>156</v>
      </c>
      <c r="N50" s="47" t="s">
        <v>110</v>
      </c>
      <c r="O50" s="44"/>
      <c r="P50" s="52"/>
    </row>
    <row r="51" spans="1:16" ht="12.75">
      <c r="A51" s="23" t="s">
        <v>71</v>
      </c>
      <c r="B51" s="16">
        <v>4</v>
      </c>
      <c r="C51" s="8">
        <v>6</v>
      </c>
      <c r="D51" s="8">
        <v>4</v>
      </c>
      <c r="E51" s="8">
        <v>2</v>
      </c>
      <c r="F51" s="8">
        <v>4</v>
      </c>
      <c r="G51" s="8">
        <v>20</v>
      </c>
      <c r="H51" s="31">
        <v>1</v>
      </c>
      <c r="I51" s="31">
        <v>4</v>
      </c>
      <c r="J51" s="31">
        <v>2</v>
      </c>
      <c r="K51" s="9">
        <v>7</v>
      </c>
      <c r="L51" s="16">
        <f t="shared" si="5"/>
        <v>54</v>
      </c>
      <c r="M51" s="7">
        <f t="shared" si="6"/>
        <v>146</v>
      </c>
      <c r="N51" s="47"/>
      <c r="O51" s="44" t="s">
        <v>112</v>
      </c>
      <c r="P51" s="52"/>
    </row>
    <row r="52" spans="1:16" ht="12.75">
      <c r="A52" s="23" t="s">
        <v>72</v>
      </c>
      <c r="B52" s="16">
        <v>6</v>
      </c>
      <c r="C52" s="8">
        <v>4</v>
      </c>
      <c r="D52" s="8">
        <v>2</v>
      </c>
      <c r="E52" s="8">
        <v>6</v>
      </c>
      <c r="F52" s="8">
        <v>6</v>
      </c>
      <c r="G52" s="8">
        <v>2</v>
      </c>
      <c r="H52" s="31">
        <v>20</v>
      </c>
      <c r="I52" s="31">
        <v>15</v>
      </c>
      <c r="J52" s="31">
        <v>16</v>
      </c>
      <c r="K52" s="9">
        <v>16</v>
      </c>
      <c r="L52" s="16">
        <f t="shared" si="5"/>
        <v>93</v>
      </c>
      <c r="M52" s="7">
        <f t="shared" si="6"/>
        <v>107</v>
      </c>
      <c r="N52" s="47"/>
      <c r="O52" s="44" t="s">
        <v>114</v>
      </c>
      <c r="P52" s="52"/>
    </row>
    <row r="53" spans="1:16" ht="12.75">
      <c r="A53" s="23" t="s">
        <v>73</v>
      </c>
      <c r="B53" s="16">
        <v>20</v>
      </c>
      <c r="C53" s="8">
        <v>5</v>
      </c>
      <c r="D53" s="8">
        <v>6</v>
      </c>
      <c r="E53" s="8">
        <v>5</v>
      </c>
      <c r="F53" s="8">
        <v>5</v>
      </c>
      <c r="G53" s="8">
        <v>6</v>
      </c>
      <c r="H53" s="31">
        <v>4</v>
      </c>
      <c r="I53" s="31">
        <v>1</v>
      </c>
      <c r="J53" s="31">
        <v>1</v>
      </c>
      <c r="K53" s="9">
        <v>15</v>
      </c>
      <c r="L53" s="16">
        <f t="shared" si="5"/>
        <v>68</v>
      </c>
      <c r="M53" s="7">
        <f t="shared" si="6"/>
        <v>132</v>
      </c>
      <c r="N53" s="47"/>
      <c r="O53" s="44" t="s">
        <v>113</v>
      </c>
      <c r="P53" s="52"/>
    </row>
    <row r="54" spans="1:16" ht="12.75">
      <c r="A54" s="23" t="s">
        <v>74</v>
      </c>
      <c r="B54" s="16">
        <v>5</v>
      </c>
      <c r="C54" s="8">
        <v>3</v>
      </c>
      <c r="D54" s="8">
        <v>1</v>
      </c>
      <c r="E54" s="8">
        <v>9</v>
      </c>
      <c r="F54" s="8">
        <v>8</v>
      </c>
      <c r="G54" s="8">
        <v>1</v>
      </c>
      <c r="H54" s="31">
        <v>5</v>
      </c>
      <c r="I54" s="31">
        <v>3</v>
      </c>
      <c r="J54" s="31">
        <v>7</v>
      </c>
      <c r="K54" s="9">
        <v>3</v>
      </c>
      <c r="L54" s="16">
        <f t="shared" si="5"/>
        <v>45</v>
      </c>
      <c r="M54" s="7">
        <f t="shared" si="6"/>
        <v>155</v>
      </c>
      <c r="N54" s="47" t="s">
        <v>111</v>
      </c>
      <c r="O54" s="44"/>
      <c r="P54" s="52"/>
    </row>
    <row r="55" spans="1:16" ht="12.75">
      <c r="A55" s="23" t="s">
        <v>75</v>
      </c>
      <c r="B55" s="16">
        <v>20</v>
      </c>
      <c r="C55" s="8">
        <v>8</v>
      </c>
      <c r="D55" s="8">
        <v>7</v>
      </c>
      <c r="E55" s="8">
        <v>4</v>
      </c>
      <c r="F55" s="8">
        <v>20</v>
      </c>
      <c r="G55" s="8">
        <v>8</v>
      </c>
      <c r="H55" s="31">
        <v>6</v>
      </c>
      <c r="I55" s="31">
        <v>9</v>
      </c>
      <c r="J55" s="31">
        <v>3</v>
      </c>
      <c r="K55" s="9">
        <v>10</v>
      </c>
      <c r="L55" s="16">
        <f t="shared" si="5"/>
        <v>95</v>
      </c>
      <c r="M55" s="7">
        <f t="shared" si="6"/>
        <v>105</v>
      </c>
      <c r="N55" s="47"/>
      <c r="O55" s="44"/>
      <c r="P55" s="52" t="s">
        <v>115</v>
      </c>
    </row>
    <row r="56" spans="1:16" ht="12.75">
      <c r="A56" s="23" t="s">
        <v>76</v>
      </c>
      <c r="B56" s="16">
        <v>20</v>
      </c>
      <c r="C56" s="8">
        <v>20</v>
      </c>
      <c r="D56" s="8">
        <v>5</v>
      </c>
      <c r="E56" s="8">
        <v>16</v>
      </c>
      <c r="F56" s="8">
        <v>7</v>
      </c>
      <c r="G56" s="8">
        <v>20</v>
      </c>
      <c r="H56" s="31">
        <v>8</v>
      </c>
      <c r="I56" s="31">
        <v>11</v>
      </c>
      <c r="J56" s="31">
        <v>13</v>
      </c>
      <c r="K56" s="9">
        <v>20</v>
      </c>
      <c r="L56" s="16">
        <f t="shared" si="5"/>
        <v>140</v>
      </c>
      <c r="M56" s="7">
        <f t="shared" si="6"/>
        <v>60</v>
      </c>
      <c r="N56" s="47"/>
      <c r="O56" s="44"/>
      <c r="P56" s="52"/>
    </row>
    <row r="57" spans="1:16" ht="12.75">
      <c r="A57" s="23" t="s">
        <v>77</v>
      </c>
      <c r="B57" s="16">
        <v>1</v>
      </c>
      <c r="C57" s="8">
        <v>20</v>
      </c>
      <c r="D57" s="8">
        <v>9</v>
      </c>
      <c r="E57" s="8">
        <v>11</v>
      </c>
      <c r="F57" s="8">
        <v>9</v>
      </c>
      <c r="G57" s="8">
        <v>20</v>
      </c>
      <c r="H57" s="31">
        <v>20</v>
      </c>
      <c r="I57" s="31">
        <v>12</v>
      </c>
      <c r="J57" s="31">
        <v>18</v>
      </c>
      <c r="K57" s="9">
        <v>2</v>
      </c>
      <c r="L57" s="16">
        <f t="shared" si="5"/>
        <v>122</v>
      </c>
      <c r="M57" s="7">
        <f t="shared" si="6"/>
        <v>78</v>
      </c>
      <c r="N57" s="47"/>
      <c r="O57" s="44"/>
      <c r="P57" s="52"/>
    </row>
    <row r="58" spans="1:16" ht="12.75">
      <c r="A58" s="23" t="s">
        <v>78</v>
      </c>
      <c r="B58" s="16">
        <v>20</v>
      </c>
      <c r="C58" s="8">
        <v>20</v>
      </c>
      <c r="D58" s="8">
        <v>12</v>
      </c>
      <c r="E58" s="8">
        <v>13</v>
      </c>
      <c r="F58" s="8">
        <v>20</v>
      </c>
      <c r="G58" s="8">
        <v>5</v>
      </c>
      <c r="H58" s="31">
        <v>14</v>
      </c>
      <c r="I58" s="31">
        <v>16</v>
      </c>
      <c r="J58" s="31">
        <v>12</v>
      </c>
      <c r="K58" s="9">
        <v>8</v>
      </c>
      <c r="L58" s="16">
        <f t="shared" si="5"/>
        <v>140</v>
      </c>
      <c r="M58" s="7">
        <f t="shared" si="6"/>
        <v>60</v>
      </c>
      <c r="N58" s="47"/>
      <c r="O58" s="44"/>
      <c r="P58" s="52"/>
    </row>
    <row r="59" spans="1:16" ht="12.75">
      <c r="A59" s="23" t="s">
        <v>79</v>
      </c>
      <c r="B59" s="16">
        <v>20</v>
      </c>
      <c r="C59" s="8">
        <v>9</v>
      </c>
      <c r="D59" s="8">
        <v>13</v>
      </c>
      <c r="E59" s="8">
        <v>10</v>
      </c>
      <c r="F59" s="8">
        <v>20</v>
      </c>
      <c r="G59" s="8">
        <v>20</v>
      </c>
      <c r="H59" s="31">
        <v>7</v>
      </c>
      <c r="I59" s="31">
        <v>17</v>
      </c>
      <c r="J59" s="31">
        <v>4</v>
      </c>
      <c r="K59" s="9">
        <v>11</v>
      </c>
      <c r="L59" s="16">
        <f aca="true" t="shared" si="7" ref="L59:L66">SUM(B59:K59)</f>
        <v>131</v>
      </c>
      <c r="M59" s="7">
        <f t="shared" si="6"/>
        <v>69</v>
      </c>
      <c r="N59" s="47"/>
      <c r="O59" s="44"/>
      <c r="P59" s="52"/>
    </row>
    <row r="60" spans="1:16" ht="12.75">
      <c r="A60" s="23" t="s">
        <v>80</v>
      </c>
      <c r="B60" s="16">
        <v>20</v>
      </c>
      <c r="C60" s="8">
        <v>7</v>
      </c>
      <c r="D60" s="8">
        <v>8</v>
      </c>
      <c r="E60" s="8">
        <v>12</v>
      </c>
      <c r="F60" s="8">
        <v>3</v>
      </c>
      <c r="G60" s="8">
        <v>7</v>
      </c>
      <c r="H60" s="31">
        <v>9</v>
      </c>
      <c r="I60" s="31">
        <v>6</v>
      </c>
      <c r="J60" s="31">
        <v>11</v>
      </c>
      <c r="K60" s="9">
        <v>12</v>
      </c>
      <c r="L60" s="16">
        <f t="shared" si="7"/>
        <v>95</v>
      </c>
      <c r="M60" s="7">
        <f t="shared" si="6"/>
        <v>105</v>
      </c>
      <c r="N60" s="47"/>
      <c r="O60" s="44"/>
      <c r="P60" s="52" t="s">
        <v>115</v>
      </c>
    </row>
    <row r="61" spans="1:16" ht="12.75">
      <c r="A61" s="23" t="s">
        <v>81</v>
      </c>
      <c r="B61" s="16">
        <v>7</v>
      </c>
      <c r="C61" s="8">
        <v>11</v>
      </c>
      <c r="D61" s="8">
        <v>7</v>
      </c>
      <c r="E61" s="8">
        <v>8</v>
      </c>
      <c r="F61" s="8">
        <v>20</v>
      </c>
      <c r="G61" s="8">
        <v>20</v>
      </c>
      <c r="H61" s="31">
        <v>20</v>
      </c>
      <c r="I61" s="31">
        <v>18</v>
      </c>
      <c r="J61" s="31">
        <v>17</v>
      </c>
      <c r="K61" s="9">
        <v>9</v>
      </c>
      <c r="L61" s="16">
        <f t="shared" si="7"/>
        <v>137</v>
      </c>
      <c r="M61" s="7">
        <f t="shared" si="6"/>
        <v>63</v>
      </c>
      <c r="N61" s="47"/>
      <c r="O61" s="44"/>
      <c r="P61" s="52"/>
    </row>
    <row r="62" spans="1:16" ht="12.75">
      <c r="A62" s="23" t="s">
        <v>82</v>
      </c>
      <c r="B62" s="16">
        <v>8</v>
      </c>
      <c r="C62" s="8">
        <v>20</v>
      </c>
      <c r="D62" s="8">
        <v>4</v>
      </c>
      <c r="E62" s="8">
        <v>20</v>
      </c>
      <c r="F62" s="8">
        <v>20</v>
      </c>
      <c r="G62" s="8">
        <v>9</v>
      </c>
      <c r="H62" s="31">
        <v>20</v>
      </c>
      <c r="I62" s="31">
        <v>20</v>
      </c>
      <c r="J62" s="31">
        <v>5</v>
      </c>
      <c r="K62" s="9">
        <v>1</v>
      </c>
      <c r="L62" s="16">
        <f t="shared" si="7"/>
        <v>127</v>
      </c>
      <c r="M62" s="7">
        <f t="shared" si="6"/>
        <v>73</v>
      </c>
      <c r="N62" s="47"/>
      <c r="O62" s="44"/>
      <c r="P62" s="52"/>
    </row>
    <row r="63" spans="1:16" ht="12.75">
      <c r="A63" s="58" t="s">
        <v>83</v>
      </c>
      <c r="B63" s="22">
        <v>20</v>
      </c>
      <c r="C63" s="10">
        <v>20</v>
      </c>
      <c r="D63" s="10">
        <v>10</v>
      </c>
      <c r="E63" s="10">
        <v>19</v>
      </c>
      <c r="F63" s="10">
        <v>20</v>
      </c>
      <c r="G63" s="10">
        <v>20</v>
      </c>
      <c r="H63" s="33">
        <v>15</v>
      </c>
      <c r="I63" s="33">
        <v>10</v>
      </c>
      <c r="J63" s="33">
        <v>10</v>
      </c>
      <c r="K63" s="11">
        <v>13</v>
      </c>
      <c r="L63" s="16">
        <f t="shared" si="7"/>
        <v>157</v>
      </c>
      <c r="M63" s="7">
        <f t="shared" si="6"/>
        <v>43</v>
      </c>
      <c r="N63" s="48"/>
      <c r="O63" s="44"/>
      <c r="P63" s="52"/>
    </row>
    <row r="64" spans="1:16" ht="12.75">
      <c r="A64" s="58" t="s">
        <v>84</v>
      </c>
      <c r="B64" s="22">
        <v>9</v>
      </c>
      <c r="C64" s="10">
        <v>20</v>
      </c>
      <c r="D64" s="10">
        <v>9</v>
      </c>
      <c r="E64" s="10">
        <v>18</v>
      </c>
      <c r="F64" s="10">
        <v>10</v>
      </c>
      <c r="G64" s="10">
        <v>20</v>
      </c>
      <c r="H64" s="33">
        <v>20</v>
      </c>
      <c r="I64" s="33">
        <v>19</v>
      </c>
      <c r="J64" s="33">
        <v>19</v>
      </c>
      <c r="K64" s="11">
        <v>18</v>
      </c>
      <c r="L64" s="16">
        <f t="shared" si="7"/>
        <v>162</v>
      </c>
      <c r="M64" s="7">
        <f t="shared" si="6"/>
        <v>38</v>
      </c>
      <c r="N64" s="48"/>
      <c r="O64" s="44"/>
      <c r="P64" s="52"/>
    </row>
    <row r="65" spans="1:16" ht="12.75">
      <c r="A65" s="58" t="s">
        <v>85</v>
      </c>
      <c r="B65" s="22">
        <v>20</v>
      </c>
      <c r="C65" s="10">
        <v>12</v>
      </c>
      <c r="D65" s="10">
        <v>2</v>
      </c>
      <c r="E65" s="10">
        <v>15</v>
      </c>
      <c r="F65" s="10">
        <v>20</v>
      </c>
      <c r="G65" s="10">
        <v>3</v>
      </c>
      <c r="H65" s="33">
        <v>11</v>
      </c>
      <c r="I65" s="33">
        <v>8</v>
      </c>
      <c r="J65" s="33">
        <v>15</v>
      </c>
      <c r="K65" s="11">
        <v>5</v>
      </c>
      <c r="L65" s="16">
        <f t="shared" si="7"/>
        <v>111</v>
      </c>
      <c r="M65" s="7">
        <f t="shared" si="6"/>
        <v>89</v>
      </c>
      <c r="N65" s="48"/>
      <c r="O65" s="44"/>
      <c r="P65" s="52"/>
    </row>
    <row r="66" spans="1:16" ht="12.75">
      <c r="A66" s="58" t="s">
        <v>86</v>
      </c>
      <c r="B66" s="22">
        <v>10</v>
      </c>
      <c r="C66" s="10">
        <v>20</v>
      </c>
      <c r="D66" s="10">
        <v>7</v>
      </c>
      <c r="E66" s="10">
        <v>17</v>
      </c>
      <c r="F66" s="10">
        <v>20</v>
      </c>
      <c r="G66" s="10">
        <v>20</v>
      </c>
      <c r="H66" s="33">
        <v>12</v>
      </c>
      <c r="I66" s="33">
        <v>5</v>
      </c>
      <c r="J66" s="33">
        <v>14</v>
      </c>
      <c r="K66" s="11">
        <v>19</v>
      </c>
      <c r="L66" s="16">
        <f t="shared" si="7"/>
        <v>144</v>
      </c>
      <c r="M66" s="7">
        <f t="shared" si="6"/>
        <v>56</v>
      </c>
      <c r="N66" s="48"/>
      <c r="O66" s="44"/>
      <c r="P66" s="52"/>
    </row>
    <row r="67" spans="1:16" ht="13.5" thickBot="1">
      <c r="A67" s="24" t="s">
        <v>87</v>
      </c>
      <c r="B67" s="15">
        <v>20</v>
      </c>
      <c r="C67" s="12">
        <v>20</v>
      </c>
      <c r="D67" s="12">
        <v>5</v>
      </c>
      <c r="E67" s="12">
        <v>14</v>
      </c>
      <c r="F67" s="12">
        <v>20</v>
      </c>
      <c r="G67" s="12">
        <v>20</v>
      </c>
      <c r="H67" s="32">
        <v>10</v>
      </c>
      <c r="I67" s="32">
        <v>13</v>
      </c>
      <c r="J67" s="32">
        <v>20</v>
      </c>
      <c r="K67" s="13">
        <v>17</v>
      </c>
      <c r="L67" s="15">
        <f>SUM(B67:K67)</f>
        <v>159</v>
      </c>
      <c r="M67" s="13">
        <f t="shared" si="6"/>
        <v>41</v>
      </c>
      <c r="N67" s="50"/>
      <c r="O67" s="40"/>
      <c r="P67" s="56"/>
    </row>
    <row r="68" spans="1:16" ht="12.75">
      <c r="A68" s="59" t="s">
        <v>88</v>
      </c>
      <c r="B68" s="60">
        <v>8</v>
      </c>
      <c r="C68" s="61">
        <v>15</v>
      </c>
      <c r="D68" s="61">
        <v>6</v>
      </c>
      <c r="E68" s="61">
        <v>6</v>
      </c>
      <c r="F68" s="61"/>
      <c r="G68" s="61">
        <v>5</v>
      </c>
      <c r="H68" s="62">
        <v>2</v>
      </c>
      <c r="I68" s="62">
        <v>9</v>
      </c>
      <c r="J68" s="62">
        <v>6</v>
      </c>
      <c r="K68" s="63"/>
      <c r="L68" s="6">
        <f aca="true" t="shared" si="8" ref="L68:L79">SUM(B68:K68)</f>
        <v>57</v>
      </c>
      <c r="M68" s="7">
        <f aca="true" t="shared" si="9" ref="M68:M79">150-L68</f>
        <v>93</v>
      </c>
      <c r="N68" s="64"/>
      <c r="O68" s="45"/>
      <c r="P68" s="52"/>
    </row>
    <row r="69" spans="1:16" ht="12.75">
      <c r="A69" s="58" t="s">
        <v>89</v>
      </c>
      <c r="B69" s="22">
        <v>3</v>
      </c>
      <c r="C69" s="10">
        <v>6</v>
      </c>
      <c r="D69" s="10">
        <v>3</v>
      </c>
      <c r="E69" s="10">
        <v>5</v>
      </c>
      <c r="F69" s="10"/>
      <c r="G69" s="10">
        <v>8</v>
      </c>
      <c r="H69" s="33">
        <v>3</v>
      </c>
      <c r="I69" s="33">
        <v>4</v>
      </c>
      <c r="J69" s="33">
        <v>15</v>
      </c>
      <c r="K69" s="11"/>
      <c r="L69" s="16">
        <f t="shared" si="8"/>
        <v>47</v>
      </c>
      <c r="M69" s="7">
        <f t="shared" si="9"/>
        <v>103</v>
      </c>
      <c r="N69" s="48"/>
      <c r="O69" s="44"/>
      <c r="P69" s="52"/>
    </row>
    <row r="70" spans="1:16" ht="12.75">
      <c r="A70" s="58" t="s">
        <v>90</v>
      </c>
      <c r="B70" s="22">
        <v>15</v>
      </c>
      <c r="C70" s="10">
        <v>15</v>
      </c>
      <c r="D70" s="10">
        <v>7</v>
      </c>
      <c r="E70" s="10">
        <v>9</v>
      </c>
      <c r="F70" s="10"/>
      <c r="G70" s="10">
        <v>15</v>
      </c>
      <c r="H70" s="33">
        <v>8</v>
      </c>
      <c r="I70" s="33">
        <v>8</v>
      </c>
      <c r="J70" s="33">
        <v>7</v>
      </c>
      <c r="K70" s="11"/>
      <c r="L70" s="16">
        <f t="shared" si="8"/>
        <v>84</v>
      </c>
      <c r="M70" s="7">
        <f t="shared" si="9"/>
        <v>66</v>
      </c>
      <c r="N70" s="48"/>
      <c r="O70" s="44"/>
      <c r="P70" s="52"/>
    </row>
    <row r="71" spans="1:16" ht="12.75">
      <c r="A71" s="58" t="s">
        <v>91</v>
      </c>
      <c r="B71" s="22">
        <v>4</v>
      </c>
      <c r="C71" s="10">
        <v>3</v>
      </c>
      <c r="D71" s="10">
        <v>1</v>
      </c>
      <c r="E71" s="10">
        <v>4</v>
      </c>
      <c r="F71" s="10"/>
      <c r="G71" s="10">
        <v>15</v>
      </c>
      <c r="H71" s="33">
        <v>1</v>
      </c>
      <c r="I71" s="33">
        <v>5</v>
      </c>
      <c r="J71" s="33">
        <v>15</v>
      </c>
      <c r="K71" s="11"/>
      <c r="L71" s="16">
        <f t="shared" si="8"/>
        <v>48</v>
      </c>
      <c r="M71" s="7">
        <f t="shared" si="9"/>
        <v>102</v>
      </c>
      <c r="N71" s="48"/>
      <c r="O71" s="44"/>
      <c r="P71" s="52"/>
    </row>
    <row r="72" spans="1:16" ht="12.75">
      <c r="A72" s="58" t="s">
        <v>92</v>
      </c>
      <c r="B72" s="22">
        <v>7</v>
      </c>
      <c r="C72" s="10">
        <v>5</v>
      </c>
      <c r="D72" s="10">
        <v>4</v>
      </c>
      <c r="E72" s="10">
        <v>1</v>
      </c>
      <c r="F72" s="10"/>
      <c r="G72" s="10">
        <v>9</v>
      </c>
      <c r="H72" s="33">
        <v>4</v>
      </c>
      <c r="I72" s="33">
        <v>2</v>
      </c>
      <c r="J72" s="33">
        <v>15</v>
      </c>
      <c r="K72" s="11"/>
      <c r="L72" s="16">
        <f t="shared" si="8"/>
        <v>47</v>
      </c>
      <c r="M72" s="7">
        <f t="shared" si="9"/>
        <v>103</v>
      </c>
      <c r="N72" s="48"/>
      <c r="O72" s="44"/>
      <c r="P72" s="52"/>
    </row>
    <row r="73" spans="1:16" ht="12.75">
      <c r="A73" s="58" t="s">
        <v>93</v>
      </c>
      <c r="B73" s="22">
        <v>15</v>
      </c>
      <c r="C73" s="10">
        <v>15</v>
      </c>
      <c r="D73" s="10">
        <v>15</v>
      </c>
      <c r="E73" s="10">
        <v>13</v>
      </c>
      <c r="F73" s="10"/>
      <c r="G73" s="10">
        <v>3</v>
      </c>
      <c r="H73" s="33">
        <v>14</v>
      </c>
      <c r="I73" s="33">
        <v>15</v>
      </c>
      <c r="J73" s="33">
        <v>9</v>
      </c>
      <c r="K73" s="11"/>
      <c r="L73" s="16">
        <f t="shared" si="8"/>
        <v>99</v>
      </c>
      <c r="M73" s="7">
        <f t="shared" si="9"/>
        <v>51</v>
      </c>
      <c r="N73" s="48"/>
      <c r="O73" s="44"/>
      <c r="P73" s="52"/>
    </row>
    <row r="74" spans="1:16" ht="12.75">
      <c r="A74" s="58" t="s">
        <v>94</v>
      </c>
      <c r="B74" s="22">
        <v>9</v>
      </c>
      <c r="C74" s="10">
        <v>10</v>
      </c>
      <c r="D74" s="10">
        <v>8</v>
      </c>
      <c r="E74" s="10">
        <v>10</v>
      </c>
      <c r="F74" s="10"/>
      <c r="G74" s="10">
        <v>1</v>
      </c>
      <c r="H74" s="33">
        <v>6</v>
      </c>
      <c r="I74" s="33">
        <v>10</v>
      </c>
      <c r="J74" s="33">
        <v>3</v>
      </c>
      <c r="K74" s="11"/>
      <c r="L74" s="16">
        <f t="shared" si="8"/>
        <v>57</v>
      </c>
      <c r="M74" s="7">
        <f t="shared" si="9"/>
        <v>93</v>
      </c>
      <c r="N74" s="48"/>
      <c r="O74" s="44"/>
      <c r="P74" s="52"/>
    </row>
    <row r="75" spans="1:16" ht="12.75">
      <c r="A75" s="58" t="s">
        <v>95</v>
      </c>
      <c r="B75" s="22">
        <v>2</v>
      </c>
      <c r="C75" s="10">
        <v>4</v>
      </c>
      <c r="D75" s="10">
        <v>9</v>
      </c>
      <c r="E75" s="10">
        <v>8</v>
      </c>
      <c r="F75" s="10"/>
      <c r="G75" s="10">
        <v>4</v>
      </c>
      <c r="H75" s="33">
        <v>5</v>
      </c>
      <c r="I75" s="33">
        <v>11</v>
      </c>
      <c r="J75" s="33">
        <v>2</v>
      </c>
      <c r="K75" s="11"/>
      <c r="L75" s="16">
        <f t="shared" si="8"/>
        <v>45</v>
      </c>
      <c r="M75" s="7">
        <f t="shared" si="9"/>
        <v>105</v>
      </c>
      <c r="N75" s="48"/>
      <c r="O75" s="44"/>
      <c r="P75" s="52"/>
    </row>
    <row r="76" spans="1:16" ht="12.75">
      <c r="A76" s="58" t="s">
        <v>96</v>
      </c>
      <c r="B76" s="22">
        <v>15</v>
      </c>
      <c r="C76" s="10">
        <v>15</v>
      </c>
      <c r="D76" s="10">
        <v>10</v>
      </c>
      <c r="E76" s="10">
        <v>14</v>
      </c>
      <c r="F76" s="10"/>
      <c r="G76" s="10">
        <v>2</v>
      </c>
      <c r="H76" s="33">
        <v>12</v>
      </c>
      <c r="I76" s="33">
        <v>14</v>
      </c>
      <c r="J76" s="33">
        <v>8</v>
      </c>
      <c r="K76" s="11"/>
      <c r="L76" s="16">
        <f t="shared" si="8"/>
        <v>90</v>
      </c>
      <c r="M76" s="7">
        <f t="shared" si="9"/>
        <v>60</v>
      </c>
      <c r="N76" s="48"/>
      <c r="O76" s="44"/>
      <c r="P76" s="52"/>
    </row>
    <row r="77" spans="1:16" ht="12.75">
      <c r="A77" s="58" t="s">
        <v>97</v>
      </c>
      <c r="B77" s="22">
        <v>15</v>
      </c>
      <c r="C77" s="10">
        <v>15</v>
      </c>
      <c r="D77" s="10">
        <v>12</v>
      </c>
      <c r="E77" s="10">
        <v>12</v>
      </c>
      <c r="F77" s="10"/>
      <c r="G77" s="10">
        <v>15</v>
      </c>
      <c r="H77" s="33">
        <v>15</v>
      </c>
      <c r="I77" s="33">
        <v>13</v>
      </c>
      <c r="J77" s="33">
        <v>10</v>
      </c>
      <c r="K77" s="11"/>
      <c r="L77" s="16">
        <f t="shared" si="8"/>
        <v>107</v>
      </c>
      <c r="M77" s="7">
        <f t="shared" si="9"/>
        <v>43</v>
      </c>
      <c r="N77" s="48"/>
      <c r="O77" s="44"/>
      <c r="P77" s="52"/>
    </row>
    <row r="78" spans="1:16" ht="12.75">
      <c r="A78" s="58" t="s">
        <v>98</v>
      </c>
      <c r="B78" s="22">
        <v>15</v>
      </c>
      <c r="C78" s="10">
        <v>9</v>
      </c>
      <c r="D78" s="10">
        <v>11</v>
      </c>
      <c r="E78" s="10">
        <v>11</v>
      </c>
      <c r="F78" s="10"/>
      <c r="G78" s="10">
        <v>10</v>
      </c>
      <c r="H78" s="33">
        <v>11</v>
      </c>
      <c r="I78" s="33">
        <v>3</v>
      </c>
      <c r="J78" s="33">
        <v>15</v>
      </c>
      <c r="K78" s="11"/>
      <c r="L78" s="16">
        <f t="shared" si="8"/>
        <v>85</v>
      </c>
      <c r="M78" s="7">
        <f t="shared" si="9"/>
        <v>65</v>
      </c>
      <c r="N78" s="48"/>
      <c r="O78" s="44"/>
      <c r="P78" s="52"/>
    </row>
    <row r="79" spans="1:16" ht="12.75">
      <c r="A79" s="58" t="s">
        <v>99</v>
      </c>
      <c r="B79" s="22">
        <v>5</v>
      </c>
      <c r="C79" s="10">
        <v>1</v>
      </c>
      <c r="D79" s="10">
        <v>2</v>
      </c>
      <c r="E79" s="10">
        <v>2</v>
      </c>
      <c r="F79" s="10"/>
      <c r="G79" s="10">
        <v>6</v>
      </c>
      <c r="H79" s="33">
        <v>7</v>
      </c>
      <c r="I79" s="33">
        <v>1</v>
      </c>
      <c r="J79" s="33">
        <v>4</v>
      </c>
      <c r="K79" s="11"/>
      <c r="L79" s="16">
        <f t="shared" si="8"/>
        <v>28</v>
      </c>
      <c r="M79" s="7">
        <f t="shared" si="9"/>
        <v>122</v>
      </c>
      <c r="N79" s="48"/>
      <c r="O79" s="44"/>
      <c r="P79" s="52"/>
    </row>
    <row r="80" spans="1:16" ht="12.75">
      <c r="A80" s="58" t="s">
        <v>100</v>
      </c>
      <c r="B80" s="22">
        <v>10</v>
      </c>
      <c r="C80" s="10">
        <v>8</v>
      </c>
      <c r="D80" s="10">
        <v>5</v>
      </c>
      <c r="E80" s="10">
        <v>7</v>
      </c>
      <c r="F80" s="10"/>
      <c r="G80" s="10">
        <v>15</v>
      </c>
      <c r="H80" s="33">
        <v>13</v>
      </c>
      <c r="I80" s="33">
        <v>7</v>
      </c>
      <c r="J80" s="33">
        <v>15</v>
      </c>
      <c r="K80" s="11"/>
      <c r="L80" s="16">
        <f>SUM(B80:K80)</f>
        <v>80</v>
      </c>
      <c r="M80" s="7">
        <f>150-L80</f>
        <v>70</v>
      </c>
      <c r="N80" s="48"/>
      <c r="O80" s="44"/>
      <c r="P80" s="52"/>
    </row>
    <row r="81" spans="1:16" ht="12.75">
      <c r="A81" s="58" t="s">
        <v>101</v>
      </c>
      <c r="B81" s="22">
        <v>1</v>
      </c>
      <c r="C81" s="10">
        <v>7</v>
      </c>
      <c r="D81" s="10">
        <v>7</v>
      </c>
      <c r="E81" s="10">
        <v>15</v>
      </c>
      <c r="F81" s="10"/>
      <c r="G81" s="10">
        <v>15</v>
      </c>
      <c r="H81" s="33">
        <v>10</v>
      </c>
      <c r="I81" s="33">
        <v>12</v>
      </c>
      <c r="J81" s="33">
        <v>5</v>
      </c>
      <c r="K81" s="11"/>
      <c r="L81" s="16">
        <f>SUM(B81:K81)</f>
        <v>72</v>
      </c>
      <c r="M81" s="7">
        <f>150-L81</f>
        <v>78</v>
      </c>
      <c r="N81" s="48"/>
      <c r="O81" s="44"/>
      <c r="P81" s="55"/>
    </row>
    <row r="82" spans="1:16" ht="13.5" thickBot="1">
      <c r="A82" s="24" t="s">
        <v>102</v>
      </c>
      <c r="B82" s="15">
        <v>6</v>
      </c>
      <c r="C82" s="12">
        <v>2</v>
      </c>
      <c r="D82" s="12">
        <v>3</v>
      </c>
      <c r="E82" s="12">
        <v>3</v>
      </c>
      <c r="F82" s="12"/>
      <c r="G82" s="12">
        <v>7</v>
      </c>
      <c r="H82" s="32">
        <v>9</v>
      </c>
      <c r="I82" s="32">
        <v>6</v>
      </c>
      <c r="J82" s="32">
        <v>1</v>
      </c>
      <c r="K82" s="13"/>
      <c r="L82" s="15">
        <f>SUM(B82:K82)</f>
        <v>37</v>
      </c>
      <c r="M82" s="13">
        <f>150-L82</f>
        <v>113</v>
      </c>
      <c r="N82" s="50"/>
      <c r="O82" s="40"/>
      <c r="P82" s="56"/>
    </row>
    <row r="83" spans="1:15" ht="14.25">
      <c r="A83" s="28" t="s">
        <v>12</v>
      </c>
      <c r="B83" s="28"/>
      <c r="C83" s="34" t="s">
        <v>103</v>
      </c>
      <c r="D83" s="29"/>
      <c r="E83" s="28"/>
      <c r="F83" s="28" t="s">
        <v>11</v>
      </c>
      <c r="G83" s="28"/>
      <c r="H83" s="28"/>
      <c r="I83" s="28" t="s">
        <v>104</v>
      </c>
      <c r="J83" s="28"/>
      <c r="K83" s="30"/>
      <c r="L83" s="28"/>
      <c r="M83" s="28"/>
      <c r="N83" s="29"/>
      <c r="O83" s="28"/>
    </row>
    <row r="84" spans="1:14" ht="14.25">
      <c r="A84" s="2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2" t="s">
        <v>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2" t="s">
        <v>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2" t="s">
        <v>8</v>
      </c>
      <c r="B90" s="3" t="s">
        <v>13</v>
      </c>
      <c r="C90" s="3" t="s">
        <v>14</v>
      </c>
      <c r="D90" s="3" t="s">
        <v>105</v>
      </c>
      <c r="E90" s="3" t="s">
        <v>106</v>
      </c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2" t="s">
        <v>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2" t="s">
        <v>15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2" t="s">
        <v>10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6" t="s">
        <v>17</v>
      </c>
      <c r="B94" s="3"/>
      <c r="C94" s="3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6" t="s">
        <v>18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2" t="s">
        <v>16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2" t="s">
        <v>107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ht="15">
      <c r="A736" s="2"/>
    </row>
    <row r="737" ht="15">
      <c r="A737" s="2"/>
    </row>
    <row r="738" ht="15">
      <c r="A738" s="2"/>
    </row>
    <row r="739" ht="15">
      <c r="A739" s="2"/>
    </row>
    <row r="740" ht="15">
      <c r="A740" s="2"/>
    </row>
    <row r="741" ht="15">
      <c r="A741" s="2"/>
    </row>
    <row r="742" ht="15">
      <c r="A742" s="2"/>
    </row>
    <row r="743" ht="15">
      <c r="A743" s="2"/>
    </row>
    <row r="744" ht="15">
      <c r="A744" s="2"/>
    </row>
    <row r="745" ht="15">
      <c r="A745" s="2"/>
    </row>
    <row r="746" ht="15">
      <c r="A746" s="2"/>
    </row>
    <row r="747" ht="15">
      <c r="A747" s="2"/>
    </row>
    <row r="748" ht="15">
      <c r="A748" s="2"/>
    </row>
    <row r="749" ht="15">
      <c r="A749" s="2"/>
    </row>
    <row r="750" ht="15">
      <c r="A750" s="2"/>
    </row>
    <row r="751" ht="15">
      <c r="A751" s="2"/>
    </row>
    <row r="752" ht="15">
      <c r="A752" s="2"/>
    </row>
    <row r="753" ht="15">
      <c r="A753" s="2"/>
    </row>
    <row r="754" ht="15">
      <c r="A754" s="2"/>
    </row>
    <row r="755" ht="15">
      <c r="A755" s="2"/>
    </row>
    <row r="756" ht="15">
      <c r="A756" s="2"/>
    </row>
    <row r="757" ht="15">
      <c r="A757" s="2"/>
    </row>
    <row r="758" ht="15">
      <c r="A758" s="2"/>
    </row>
    <row r="759" ht="15">
      <c r="A759" s="2"/>
    </row>
    <row r="760" ht="15">
      <c r="A760" s="2"/>
    </row>
    <row r="761" ht="15">
      <c r="A761" s="2"/>
    </row>
    <row r="762" ht="15">
      <c r="A762" s="2"/>
    </row>
    <row r="763" ht="15">
      <c r="A763" s="2"/>
    </row>
    <row r="764" ht="15">
      <c r="A764" s="2"/>
    </row>
    <row r="765" ht="15">
      <c r="A765" s="2"/>
    </row>
    <row r="766" ht="15">
      <c r="A766" s="2"/>
    </row>
    <row r="767" ht="15">
      <c r="A767" s="2"/>
    </row>
    <row r="768" ht="15">
      <c r="A768" s="2"/>
    </row>
    <row r="769" ht="15">
      <c r="A769" s="2"/>
    </row>
    <row r="770" ht="15">
      <c r="A770" s="2"/>
    </row>
    <row r="771" ht="15">
      <c r="A771" s="2"/>
    </row>
    <row r="772" ht="15">
      <c r="A772" s="2"/>
    </row>
    <row r="773" ht="15">
      <c r="A773" s="2"/>
    </row>
    <row r="774" ht="15">
      <c r="A774" s="2"/>
    </row>
    <row r="775" ht="15">
      <c r="A775" s="2"/>
    </row>
    <row r="776" ht="15">
      <c r="A776" s="2"/>
    </row>
    <row r="777" ht="15">
      <c r="A777" s="2"/>
    </row>
    <row r="778" ht="15">
      <c r="A778" s="2"/>
    </row>
    <row r="779" ht="15">
      <c r="A779" s="2"/>
    </row>
    <row r="780" ht="15">
      <c r="A780" s="2"/>
    </row>
    <row r="781" ht="15">
      <c r="A781" s="2"/>
    </row>
    <row r="782" ht="15">
      <c r="A782" s="2"/>
    </row>
    <row r="783" ht="15">
      <c r="A783" s="2"/>
    </row>
    <row r="784" ht="15">
      <c r="A784" s="2"/>
    </row>
    <row r="785" ht="15">
      <c r="A785" s="2"/>
    </row>
    <row r="786" ht="15">
      <c r="A786" s="2"/>
    </row>
    <row r="787" ht="15">
      <c r="A787" s="2"/>
    </row>
    <row r="788" ht="15">
      <c r="A788" s="2"/>
    </row>
    <row r="789" ht="15">
      <c r="A789" s="2"/>
    </row>
    <row r="790" ht="15">
      <c r="A790" s="2"/>
    </row>
    <row r="791" ht="15">
      <c r="A791" s="2"/>
    </row>
    <row r="792" ht="15">
      <c r="A792" s="2"/>
    </row>
    <row r="793" ht="15">
      <c r="A793" s="2"/>
    </row>
    <row r="794" ht="15">
      <c r="A794" s="2"/>
    </row>
    <row r="795" ht="15">
      <c r="A795" s="2"/>
    </row>
    <row r="796" ht="15">
      <c r="A796" s="2"/>
    </row>
    <row r="797" ht="15">
      <c r="A797" s="2"/>
    </row>
    <row r="798" ht="15">
      <c r="A798" s="2"/>
    </row>
    <row r="799" ht="15">
      <c r="A799" s="2"/>
    </row>
    <row r="800" ht="15">
      <c r="A800" s="2"/>
    </row>
    <row r="801" ht="15">
      <c r="A801" s="2"/>
    </row>
    <row r="802" ht="15">
      <c r="A802" s="2"/>
    </row>
    <row r="803" ht="15">
      <c r="A803" s="2"/>
    </row>
    <row r="804" ht="15">
      <c r="A804" s="2"/>
    </row>
    <row r="805" ht="15">
      <c r="A805" s="2"/>
    </row>
    <row r="806" ht="15">
      <c r="A806" s="2"/>
    </row>
    <row r="807" ht="15">
      <c r="A807" s="2"/>
    </row>
    <row r="808" ht="15">
      <c r="A808" s="2"/>
    </row>
    <row r="809" ht="15">
      <c r="A809" s="2"/>
    </row>
    <row r="810" ht="15">
      <c r="A810" s="2"/>
    </row>
    <row r="811" ht="15">
      <c r="A811" s="2"/>
    </row>
    <row r="812" ht="15">
      <c r="A812" s="2"/>
    </row>
    <row r="813" ht="15">
      <c r="A813" s="2"/>
    </row>
    <row r="814" ht="15">
      <c r="A814" s="2"/>
    </row>
    <row r="815" ht="15">
      <c r="A815" s="2"/>
    </row>
    <row r="816" ht="15">
      <c r="A816" s="2"/>
    </row>
    <row r="817" ht="15">
      <c r="A817" s="2"/>
    </row>
    <row r="818" ht="15">
      <c r="A818" s="2"/>
    </row>
    <row r="819" ht="15">
      <c r="A819" s="2"/>
    </row>
    <row r="820" ht="15">
      <c r="A820" s="2"/>
    </row>
    <row r="821" ht="15">
      <c r="A821" s="2"/>
    </row>
    <row r="822" ht="15">
      <c r="A822" s="2"/>
    </row>
    <row r="823" ht="15">
      <c r="A823" s="2"/>
    </row>
    <row r="824" ht="15">
      <c r="A824" s="2"/>
    </row>
    <row r="825" ht="15">
      <c r="A825" s="2"/>
    </row>
    <row r="826" ht="15">
      <c r="A826" s="2"/>
    </row>
    <row r="827" ht="15">
      <c r="A827" s="2"/>
    </row>
    <row r="828" ht="15">
      <c r="A828" s="2"/>
    </row>
    <row r="829" ht="15">
      <c r="A829" s="2"/>
    </row>
    <row r="830" ht="15">
      <c r="A830" s="2"/>
    </row>
    <row r="831" ht="15">
      <c r="A831" s="2"/>
    </row>
    <row r="832" ht="15">
      <c r="A832" s="2"/>
    </row>
    <row r="833" ht="15">
      <c r="A833" s="2"/>
    </row>
    <row r="834" ht="15">
      <c r="A834" s="2"/>
    </row>
    <row r="835" ht="15">
      <c r="A835" s="2"/>
    </row>
    <row r="836" ht="15">
      <c r="A836" s="2"/>
    </row>
    <row r="837" ht="15">
      <c r="A837" s="2"/>
    </row>
    <row r="838" ht="15">
      <c r="A838" s="2"/>
    </row>
    <row r="839" ht="15">
      <c r="A839" s="2"/>
    </row>
    <row r="840" ht="15">
      <c r="A840" s="2"/>
    </row>
    <row r="841" ht="15">
      <c r="A841" s="2"/>
    </row>
    <row r="842" ht="15">
      <c r="A842" s="2"/>
    </row>
    <row r="843" ht="15">
      <c r="A843" s="2"/>
    </row>
    <row r="844" ht="15">
      <c r="A844" s="2"/>
    </row>
    <row r="845" ht="15">
      <c r="A845" s="2"/>
    </row>
    <row r="846" ht="15">
      <c r="A846" s="2"/>
    </row>
    <row r="847" ht="15">
      <c r="A847" s="2"/>
    </row>
    <row r="848" ht="15">
      <c r="A848" s="2"/>
    </row>
    <row r="849" ht="15">
      <c r="A849" s="2"/>
    </row>
    <row r="850" ht="15">
      <c r="A850" s="2"/>
    </row>
    <row r="851" ht="15">
      <c r="A851" s="2"/>
    </row>
    <row r="852" ht="15">
      <c r="A852" s="2"/>
    </row>
    <row r="853" ht="15">
      <c r="A853" s="2"/>
    </row>
    <row r="854" ht="15">
      <c r="A854" s="2"/>
    </row>
    <row r="855" ht="15">
      <c r="A855" s="2"/>
    </row>
    <row r="856" ht="15">
      <c r="A856" s="2"/>
    </row>
    <row r="857" ht="15">
      <c r="A857" s="2"/>
    </row>
    <row r="858" ht="15">
      <c r="A858" s="2"/>
    </row>
    <row r="859" ht="15">
      <c r="A859" s="2"/>
    </row>
    <row r="860" ht="15">
      <c r="A860" s="2"/>
    </row>
    <row r="861" ht="15">
      <c r="A861" s="2"/>
    </row>
    <row r="862" ht="15">
      <c r="A862" s="2"/>
    </row>
    <row r="863" ht="15">
      <c r="A863" s="2"/>
    </row>
    <row r="864" ht="15">
      <c r="A864" s="2"/>
    </row>
    <row r="865" ht="15">
      <c r="A865" s="2"/>
    </row>
    <row r="866" ht="15">
      <c r="A866" s="2"/>
    </row>
    <row r="867" ht="15">
      <c r="A867" s="2"/>
    </row>
    <row r="868" ht="15">
      <c r="A868" s="2"/>
    </row>
    <row r="869" ht="15">
      <c r="A869" s="2"/>
    </row>
    <row r="870" ht="15">
      <c r="A870" s="2"/>
    </row>
    <row r="871" ht="15">
      <c r="A871" s="2"/>
    </row>
    <row r="872" ht="15">
      <c r="A872" s="2"/>
    </row>
    <row r="873" ht="15">
      <c r="A873" s="2"/>
    </row>
    <row r="874" ht="15">
      <c r="A874" s="2"/>
    </row>
    <row r="875" ht="15">
      <c r="A875" s="2"/>
    </row>
    <row r="876" ht="15">
      <c r="A876" s="2"/>
    </row>
    <row r="877" ht="15">
      <c r="A877" s="2"/>
    </row>
    <row r="878" ht="15">
      <c r="A878" s="2"/>
    </row>
    <row r="879" ht="15">
      <c r="A879" s="2"/>
    </row>
    <row r="880" ht="15">
      <c r="A880" s="2"/>
    </row>
    <row r="881" ht="15">
      <c r="A881" s="2"/>
    </row>
    <row r="882" ht="15">
      <c r="A882" s="2"/>
    </row>
    <row r="883" ht="15">
      <c r="A883" s="2"/>
    </row>
    <row r="884" ht="15">
      <c r="A884" s="2"/>
    </row>
    <row r="885" ht="15">
      <c r="A885" s="2"/>
    </row>
    <row r="886" ht="15">
      <c r="A886" s="2"/>
    </row>
    <row r="887" ht="15">
      <c r="A887" s="2"/>
    </row>
    <row r="888" ht="15">
      <c r="A888" s="2"/>
    </row>
    <row r="889" ht="15">
      <c r="A889" s="2"/>
    </row>
    <row r="890" ht="15">
      <c r="A890" s="2"/>
    </row>
    <row r="891" ht="15">
      <c r="A891" s="2"/>
    </row>
    <row r="892" ht="15">
      <c r="A892" s="2"/>
    </row>
    <row r="893" ht="15">
      <c r="A893" s="2"/>
    </row>
    <row r="894" ht="15">
      <c r="A894" s="2"/>
    </row>
    <row r="895" ht="15">
      <c r="A895" s="2"/>
    </row>
    <row r="896" ht="15">
      <c r="A896" s="2"/>
    </row>
    <row r="897" ht="15">
      <c r="A897" s="2"/>
    </row>
    <row r="898" ht="15">
      <c r="A898" s="2"/>
    </row>
    <row r="899" ht="15">
      <c r="A899" s="2"/>
    </row>
    <row r="900" ht="15">
      <c r="A900" s="2"/>
    </row>
    <row r="901" ht="15">
      <c r="A901" s="2"/>
    </row>
    <row r="902" ht="15">
      <c r="A902" s="2"/>
    </row>
    <row r="903" ht="15">
      <c r="A903" s="2"/>
    </row>
    <row r="904" ht="15">
      <c r="A904" s="2"/>
    </row>
    <row r="905" ht="15">
      <c r="A905" s="2"/>
    </row>
    <row r="906" ht="15">
      <c r="A906" s="2"/>
    </row>
    <row r="907" ht="15">
      <c r="A907" s="2"/>
    </row>
    <row r="908" ht="15">
      <c r="A908" s="2"/>
    </row>
    <row r="909" ht="15">
      <c r="A909" s="2"/>
    </row>
    <row r="910" ht="15">
      <c r="A910" s="2"/>
    </row>
    <row r="911" ht="15">
      <c r="A911" s="2"/>
    </row>
    <row r="912" ht="15">
      <c r="A912" s="2"/>
    </row>
    <row r="913" ht="15">
      <c r="A913" s="2"/>
    </row>
    <row r="914" ht="15">
      <c r="A914" s="2"/>
    </row>
    <row r="915" ht="15">
      <c r="A915" s="2"/>
    </row>
    <row r="916" ht="15">
      <c r="A916" s="2"/>
    </row>
    <row r="917" ht="15">
      <c r="A917" s="2"/>
    </row>
    <row r="918" ht="15">
      <c r="A918" s="2"/>
    </row>
    <row r="919" ht="15">
      <c r="A919" s="2"/>
    </row>
    <row r="920" ht="15">
      <c r="A920" s="2"/>
    </row>
    <row r="921" ht="15">
      <c r="A921" s="2"/>
    </row>
    <row r="922" ht="15">
      <c r="A922" s="2"/>
    </row>
    <row r="923" ht="15">
      <c r="A923" s="2"/>
    </row>
    <row r="924" ht="15">
      <c r="A924" s="2"/>
    </row>
    <row r="925" ht="15">
      <c r="A925" s="2"/>
    </row>
    <row r="926" ht="15">
      <c r="A926" s="2"/>
    </row>
    <row r="927" ht="15">
      <c r="A927" s="2"/>
    </row>
    <row r="928" ht="15">
      <c r="A928" s="2"/>
    </row>
    <row r="929" ht="15">
      <c r="A929" s="2"/>
    </row>
    <row r="930" ht="15">
      <c r="A930" s="2"/>
    </row>
    <row r="931" ht="15">
      <c r="A931" s="2"/>
    </row>
    <row r="932" ht="15">
      <c r="A932" s="2"/>
    </row>
    <row r="933" ht="15">
      <c r="A933" s="2"/>
    </row>
    <row r="934" ht="15">
      <c r="A934" s="2"/>
    </row>
    <row r="935" ht="15">
      <c r="A935" s="2"/>
    </row>
    <row r="936" ht="15">
      <c r="A936" s="2"/>
    </row>
    <row r="937" ht="15">
      <c r="A937" s="2"/>
    </row>
    <row r="938" ht="15">
      <c r="A938" s="2"/>
    </row>
    <row r="939" ht="15">
      <c r="A939" s="2"/>
    </row>
    <row r="940" ht="15">
      <c r="A940" s="2"/>
    </row>
    <row r="941" ht="15">
      <c r="A941" s="2"/>
    </row>
    <row r="942" ht="15">
      <c r="A942" s="2"/>
    </row>
    <row r="943" ht="15">
      <c r="A943" s="2"/>
    </row>
    <row r="944" ht="15">
      <c r="A944" s="2"/>
    </row>
    <row r="945" ht="15">
      <c r="A945" s="2"/>
    </row>
    <row r="946" ht="15">
      <c r="A946" s="2"/>
    </row>
    <row r="947" ht="15">
      <c r="A947" s="2"/>
    </row>
    <row r="948" ht="15">
      <c r="A948" s="2"/>
    </row>
    <row r="949" ht="15">
      <c r="A949" s="2"/>
    </row>
    <row r="950" ht="15">
      <c r="A950" s="2"/>
    </row>
    <row r="951" ht="15">
      <c r="A951" s="2"/>
    </row>
    <row r="952" ht="15">
      <c r="A952" s="2"/>
    </row>
    <row r="953" ht="15">
      <c r="A953" s="2"/>
    </row>
    <row r="954" ht="15">
      <c r="A954" s="2"/>
    </row>
    <row r="955" ht="15">
      <c r="A955" s="2"/>
    </row>
    <row r="956" ht="15">
      <c r="A956" s="2"/>
    </row>
    <row r="957" ht="15">
      <c r="A957" s="2"/>
    </row>
    <row r="958" ht="15">
      <c r="A958" s="2"/>
    </row>
    <row r="959" ht="15">
      <c r="A959" s="2"/>
    </row>
    <row r="960" ht="15">
      <c r="A960" s="2"/>
    </row>
    <row r="961" ht="15">
      <c r="A961" s="2"/>
    </row>
    <row r="962" ht="15">
      <c r="A962" s="2"/>
    </row>
    <row r="963" ht="15">
      <c r="A963" s="2"/>
    </row>
    <row r="964" ht="15">
      <c r="A964" s="2"/>
    </row>
    <row r="965" ht="15">
      <c r="A965" s="2"/>
    </row>
    <row r="966" ht="15">
      <c r="A966" s="2"/>
    </row>
    <row r="967" ht="15">
      <c r="A967" s="2"/>
    </row>
    <row r="968" ht="15">
      <c r="A968" s="2"/>
    </row>
    <row r="969" ht="15">
      <c r="A969" s="2"/>
    </row>
    <row r="970" ht="15">
      <c r="A970" s="2"/>
    </row>
    <row r="971" ht="15">
      <c r="A971" s="2"/>
    </row>
    <row r="972" ht="15">
      <c r="A972" s="2"/>
    </row>
    <row r="973" ht="15">
      <c r="A973" s="2"/>
    </row>
    <row r="974" ht="15">
      <c r="A974" s="2"/>
    </row>
    <row r="975" ht="15">
      <c r="A975" s="2"/>
    </row>
    <row r="976" ht="15">
      <c r="A976" s="2"/>
    </row>
    <row r="977" ht="15">
      <c r="A977" s="2"/>
    </row>
    <row r="978" ht="15">
      <c r="A978" s="2"/>
    </row>
    <row r="979" ht="15">
      <c r="A979" s="2"/>
    </row>
    <row r="980" ht="15">
      <c r="A980" s="2"/>
    </row>
    <row r="981" ht="15">
      <c r="A981" s="2"/>
    </row>
    <row r="982" ht="15">
      <c r="A982" s="2"/>
    </row>
    <row r="983" ht="15">
      <c r="A983" s="2"/>
    </row>
    <row r="984" ht="15">
      <c r="A984" s="2"/>
    </row>
    <row r="985" ht="15">
      <c r="A985" s="2"/>
    </row>
    <row r="986" ht="15">
      <c r="A986" s="2"/>
    </row>
    <row r="987" ht="15">
      <c r="A987" s="2"/>
    </row>
    <row r="988" ht="15">
      <c r="A988" s="2"/>
    </row>
    <row r="989" ht="15">
      <c r="A989" s="2"/>
    </row>
    <row r="990" ht="15">
      <c r="A990" s="2"/>
    </row>
    <row r="991" ht="15">
      <c r="A991" s="2"/>
    </row>
    <row r="992" ht="15">
      <c r="A992" s="2"/>
    </row>
    <row r="993" ht="15">
      <c r="A993" s="2"/>
    </row>
    <row r="994" ht="15">
      <c r="A994" s="2"/>
    </row>
    <row r="995" ht="15">
      <c r="A995" s="2"/>
    </row>
    <row r="996" ht="15">
      <c r="A996" s="2"/>
    </row>
    <row r="997" ht="15">
      <c r="A997" s="2"/>
    </row>
    <row r="998" ht="15">
      <c r="A998" s="2"/>
    </row>
    <row r="999" ht="15">
      <c r="A999" s="2"/>
    </row>
    <row r="1000" ht="15">
      <c r="A1000" s="2"/>
    </row>
    <row r="1001" ht="15">
      <c r="A1001" s="2"/>
    </row>
    <row r="1002" ht="15">
      <c r="A1002" s="2"/>
    </row>
    <row r="1003" ht="15">
      <c r="A1003" s="2"/>
    </row>
    <row r="1004" ht="15">
      <c r="A1004" s="2"/>
    </row>
    <row r="1005" ht="15">
      <c r="A1005" s="2"/>
    </row>
    <row r="1006" ht="15">
      <c r="A1006" s="2"/>
    </row>
    <row r="1007" ht="15">
      <c r="A1007" s="2"/>
    </row>
    <row r="1008" ht="15">
      <c r="A1008" s="2"/>
    </row>
    <row r="1009" ht="15">
      <c r="A1009" s="2"/>
    </row>
    <row r="1010" ht="15">
      <c r="A1010" s="2"/>
    </row>
    <row r="1011" ht="15">
      <c r="A1011" s="2"/>
    </row>
    <row r="1012" ht="15">
      <c r="A1012" s="2"/>
    </row>
    <row r="1013" ht="15">
      <c r="A1013" s="2"/>
    </row>
    <row r="1014" ht="15">
      <c r="A1014" s="2"/>
    </row>
    <row r="1015" ht="15">
      <c r="A1015" s="2"/>
    </row>
    <row r="1016" ht="15">
      <c r="A1016" s="2"/>
    </row>
    <row r="1017" ht="15">
      <c r="A1017" s="2"/>
    </row>
    <row r="1018" ht="15">
      <c r="A1018" s="2"/>
    </row>
    <row r="1019" ht="15">
      <c r="A1019" s="2"/>
    </row>
    <row r="1020" ht="15">
      <c r="A1020" s="2"/>
    </row>
    <row r="1021" ht="15">
      <c r="A1021" s="2"/>
    </row>
    <row r="1022" ht="15">
      <c r="A1022" s="2"/>
    </row>
    <row r="1023" ht="15">
      <c r="A1023" s="2"/>
    </row>
    <row r="1024" ht="15">
      <c r="A1024" s="2"/>
    </row>
    <row r="1025" ht="15">
      <c r="A1025" s="2"/>
    </row>
    <row r="1026" ht="15">
      <c r="A1026" s="2"/>
    </row>
    <row r="1027" ht="15">
      <c r="A1027" s="2"/>
    </row>
    <row r="1028" ht="15">
      <c r="A1028" s="2"/>
    </row>
    <row r="1029" ht="15">
      <c r="A1029" s="2"/>
    </row>
    <row r="1030" ht="15">
      <c r="A1030" s="2"/>
    </row>
    <row r="1031" ht="15">
      <c r="A1031" s="2"/>
    </row>
    <row r="1032" ht="15">
      <c r="A1032" s="2"/>
    </row>
    <row r="1033" ht="15">
      <c r="A1033" s="2"/>
    </row>
    <row r="1034" ht="15">
      <c r="A1034" s="2"/>
    </row>
    <row r="1035" ht="15">
      <c r="A1035" s="2"/>
    </row>
    <row r="1036" ht="15">
      <c r="A1036" s="2"/>
    </row>
    <row r="1037" ht="15">
      <c r="A1037" s="2"/>
    </row>
    <row r="1038" ht="15">
      <c r="A1038" s="2"/>
    </row>
    <row r="1039" ht="15">
      <c r="A1039" s="2"/>
    </row>
    <row r="1040" ht="15">
      <c r="A1040" s="2"/>
    </row>
    <row r="1041" ht="15">
      <c r="A1041" s="2"/>
    </row>
    <row r="1042" ht="15">
      <c r="A1042" s="2"/>
    </row>
    <row r="1043" ht="15">
      <c r="A1043" s="2"/>
    </row>
    <row r="1044" ht="15">
      <c r="A1044" s="2"/>
    </row>
    <row r="1045" ht="15">
      <c r="A1045" s="2"/>
    </row>
    <row r="1046" ht="15">
      <c r="A1046" s="2"/>
    </row>
    <row r="1047" ht="15">
      <c r="A1047" s="2"/>
    </row>
    <row r="1048" ht="15">
      <c r="A1048" s="2"/>
    </row>
    <row r="1049" ht="15">
      <c r="A1049" s="2"/>
    </row>
    <row r="1050" ht="15">
      <c r="A1050" s="2"/>
    </row>
    <row r="1051" ht="15">
      <c r="A1051" s="2"/>
    </row>
    <row r="1052" ht="15">
      <c r="A1052" s="2"/>
    </row>
    <row r="1053" ht="15">
      <c r="A1053" s="2"/>
    </row>
    <row r="1054" ht="15">
      <c r="A1054" s="2"/>
    </row>
    <row r="1055" ht="15">
      <c r="A1055" s="2"/>
    </row>
    <row r="1056" ht="15">
      <c r="A1056" s="2"/>
    </row>
    <row r="1057" ht="15">
      <c r="A1057" s="2"/>
    </row>
    <row r="1058" ht="15">
      <c r="A1058" s="2"/>
    </row>
    <row r="1059" ht="15">
      <c r="A1059" s="2"/>
    </row>
    <row r="1060" ht="15">
      <c r="A1060" s="2"/>
    </row>
    <row r="1061" ht="15">
      <c r="A1061" s="2"/>
    </row>
    <row r="1062" ht="15">
      <c r="A1062" s="2"/>
    </row>
    <row r="1063" ht="15">
      <c r="A1063" s="2"/>
    </row>
    <row r="1064" ht="15">
      <c r="A1064" s="2"/>
    </row>
    <row r="1065" ht="15">
      <c r="A1065" s="2"/>
    </row>
    <row r="1066" ht="15">
      <c r="A1066" s="2"/>
    </row>
    <row r="1067" ht="15">
      <c r="A1067" s="2"/>
    </row>
    <row r="1068" ht="15">
      <c r="A1068" s="2"/>
    </row>
    <row r="1069" ht="15">
      <c r="A1069" s="2"/>
    </row>
    <row r="1070" ht="15">
      <c r="A1070" s="2"/>
    </row>
    <row r="1071" ht="15">
      <c r="A1071" s="2"/>
    </row>
    <row r="1072" ht="15">
      <c r="A1072" s="2"/>
    </row>
    <row r="1073" ht="15">
      <c r="A1073" s="2"/>
    </row>
    <row r="1074" ht="15">
      <c r="A1074" s="2"/>
    </row>
    <row r="1075" ht="15">
      <c r="A1075" s="2"/>
    </row>
    <row r="1076" ht="15">
      <c r="A1076" s="2"/>
    </row>
    <row r="1077" ht="15">
      <c r="A1077" s="2"/>
    </row>
    <row r="1078" ht="15">
      <c r="A1078" s="2"/>
    </row>
    <row r="1079" ht="15">
      <c r="A1079" s="2"/>
    </row>
    <row r="1080" ht="15">
      <c r="A1080" s="2"/>
    </row>
    <row r="1081" ht="15">
      <c r="A1081" s="2"/>
    </row>
    <row r="1082" ht="15">
      <c r="A1082" s="2"/>
    </row>
    <row r="1083" ht="15">
      <c r="A1083" s="2"/>
    </row>
    <row r="1084" ht="15">
      <c r="A1084" s="2"/>
    </row>
    <row r="1085" ht="15">
      <c r="A1085" s="2"/>
    </row>
    <row r="1086" ht="15">
      <c r="A1086" s="2"/>
    </row>
    <row r="1087" ht="15">
      <c r="A1087" s="2"/>
    </row>
    <row r="1088" ht="15">
      <c r="A1088" s="2"/>
    </row>
    <row r="1089" ht="15">
      <c r="A1089" s="2"/>
    </row>
    <row r="1090" ht="15">
      <c r="A1090" s="2"/>
    </row>
    <row r="1091" ht="15">
      <c r="A1091" s="2"/>
    </row>
    <row r="1092" ht="15">
      <c r="A1092" s="2"/>
    </row>
    <row r="1093" ht="15">
      <c r="A1093" s="2"/>
    </row>
    <row r="1094" ht="15">
      <c r="A1094" s="2"/>
    </row>
    <row r="1095" ht="15">
      <c r="A1095" s="2"/>
    </row>
    <row r="1096" ht="15">
      <c r="A1096" s="2"/>
    </row>
    <row r="1097" ht="15">
      <c r="A1097" s="2"/>
    </row>
    <row r="1098" ht="15">
      <c r="A1098" s="2"/>
    </row>
    <row r="1099" ht="15">
      <c r="A1099" s="2"/>
    </row>
    <row r="1100" ht="15">
      <c r="A1100" s="2"/>
    </row>
    <row r="1101" ht="15">
      <c r="A1101" s="2"/>
    </row>
    <row r="1102" ht="15">
      <c r="A1102" s="2"/>
    </row>
    <row r="1103" ht="15">
      <c r="A1103" s="2"/>
    </row>
    <row r="1104" ht="15">
      <c r="A1104" s="2"/>
    </row>
    <row r="1105" ht="15">
      <c r="A1105" s="2"/>
    </row>
    <row r="1106" ht="15">
      <c r="A1106" s="2"/>
    </row>
    <row r="1107" ht="15">
      <c r="A1107" s="2"/>
    </row>
    <row r="1108" ht="15">
      <c r="A1108" s="2"/>
    </row>
    <row r="1109" ht="15">
      <c r="A1109" s="2"/>
    </row>
    <row r="1110" ht="15">
      <c r="A1110" s="2"/>
    </row>
    <row r="1111" ht="15">
      <c r="A1111" s="2"/>
    </row>
    <row r="1112" ht="15">
      <c r="A1112" s="2"/>
    </row>
    <row r="1113" ht="15">
      <c r="A1113" s="2"/>
    </row>
    <row r="1114" ht="15">
      <c r="A1114" s="2"/>
    </row>
    <row r="1115" ht="15">
      <c r="A1115" s="2"/>
    </row>
    <row r="1116" ht="15">
      <c r="A1116" s="2"/>
    </row>
    <row r="1117" ht="15">
      <c r="A1117" s="2"/>
    </row>
    <row r="1118" ht="15">
      <c r="A1118" s="2"/>
    </row>
    <row r="1119" ht="15">
      <c r="A1119" s="2"/>
    </row>
    <row r="1120" ht="15">
      <c r="A1120" s="2"/>
    </row>
    <row r="1121" ht="15">
      <c r="A1121" s="2"/>
    </row>
    <row r="1122" ht="15">
      <c r="A1122" s="2"/>
    </row>
    <row r="1123" ht="15">
      <c r="A1123" s="2"/>
    </row>
    <row r="1124" ht="15">
      <c r="A1124" s="2"/>
    </row>
    <row r="1125" ht="15">
      <c r="A1125" s="2"/>
    </row>
    <row r="1126" ht="15">
      <c r="A1126" s="2"/>
    </row>
    <row r="1127" ht="15">
      <c r="A1127" s="2"/>
    </row>
    <row r="1128" ht="15">
      <c r="A1128" s="2"/>
    </row>
    <row r="1129" ht="15">
      <c r="A1129" s="2"/>
    </row>
    <row r="1130" ht="15">
      <c r="A1130" s="2"/>
    </row>
    <row r="1131" ht="15">
      <c r="A1131" s="2"/>
    </row>
    <row r="1132" ht="15">
      <c r="A1132" s="2"/>
    </row>
    <row r="1133" ht="15">
      <c r="A1133" s="2"/>
    </row>
    <row r="1134" ht="15">
      <c r="A1134" s="2"/>
    </row>
    <row r="1135" ht="15">
      <c r="A1135" s="2"/>
    </row>
    <row r="1136" ht="15">
      <c r="A1136" s="2"/>
    </row>
    <row r="1137" ht="15">
      <c r="A1137" s="2"/>
    </row>
    <row r="1138" ht="15">
      <c r="A1138" s="2"/>
    </row>
    <row r="1139" ht="15">
      <c r="A1139" s="2"/>
    </row>
    <row r="1140" ht="15">
      <c r="A1140" s="2"/>
    </row>
    <row r="1141" ht="15">
      <c r="A1141" s="2"/>
    </row>
    <row r="1142" ht="15">
      <c r="A1142" s="2"/>
    </row>
    <row r="1143" ht="15">
      <c r="A1143" s="2"/>
    </row>
    <row r="1144" ht="15">
      <c r="A1144" s="2"/>
    </row>
    <row r="1145" ht="15">
      <c r="A1145" s="2"/>
    </row>
    <row r="1146" ht="15">
      <c r="A1146" s="2"/>
    </row>
    <row r="1147" ht="15">
      <c r="A1147" s="2"/>
    </row>
    <row r="1148" ht="15">
      <c r="A1148" s="2"/>
    </row>
    <row r="1149" ht="15">
      <c r="A1149" s="2"/>
    </row>
    <row r="1150" ht="15">
      <c r="A1150" s="2"/>
    </row>
    <row r="1151" ht="15">
      <c r="A1151" s="2"/>
    </row>
    <row r="1152" ht="15">
      <c r="A1152" s="2"/>
    </row>
    <row r="1153" ht="15">
      <c r="A1153" s="2"/>
    </row>
    <row r="1154" ht="15">
      <c r="A1154" s="2"/>
    </row>
    <row r="1155" ht="15">
      <c r="A1155" s="2"/>
    </row>
    <row r="1156" ht="15">
      <c r="A1156" s="2"/>
    </row>
    <row r="1157" ht="15">
      <c r="A1157" s="2"/>
    </row>
    <row r="1158" ht="15">
      <c r="A1158" s="2"/>
    </row>
    <row r="1159" ht="15">
      <c r="A1159" s="2"/>
    </row>
    <row r="1160" ht="15">
      <c r="A1160" s="2"/>
    </row>
    <row r="1161" ht="15">
      <c r="A1161" s="2"/>
    </row>
    <row r="1162" ht="15">
      <c r="A1162" s="2"/>
    </row>
    <row r="1163" ht="15">
      <c r="A1163" s="2"/>
    </row>
    <row r="1164" ht="15">
      <c r="A1164" s="2"/>
    </row>
    <row r="1165" ht="15">
      <c r="A1165" s="2"/>
    </row>
    <row r="1166" ht="15">
      <c r="A1166" s="2"/>
    </row>
    <row r="1167" ht="15">
      <c r="A1167" s="2"/>
    </row>
    <row r="1168" ht="15">
      <c r="A1168" s="2"/>
    </row>
    <row r="1169" ht="15">
      <c r="A1169" s="2"/>
    </row>
    <row r="1170" ht="15">
      <c r="A1170" s="2"/>
    </row>
    <row r="1171" ht="15">
      <c r="A1171" s="2"/>
    </row>
    <row r="1172" ht="15">
      <c r="A1172" s="2"/>
    </row>
    <row r="1173" ht="15">
      <c r="A1173" s="2"/>
    </row>
    <row r="1174" ht="15">
      <c r="A1174" s="2"/>
    </row>
    <row r="1175" ht="15">
      <c r="A1175" s="2"/>
    </row>
    <row r="1176" ht="15">
      <c r="A1176" s="2"/>
    </row>
    <row r="1177" ht="15">
      <c r="A1177" s="2"/>
    </row>
    <row r="1178" ht="15">
      <c r="A1178" s="2"/>
    </row>
    <row r="1179" ht="15">
      <c r="A1179" s="2"/>
    </row>
    <row r="1180" ht="15">
      <c r="A1180" s="2"/>
    </row>
    <row r="1181" ht="15">
      <c r="A1181" s="2"/>
    </row>
    <row r="1182" ht="15">
      <c r="A1182" s="2"/>
    </row>
    <row r="1183" ht="15">
      <c r="A1183" s="2"/>
    </row>
    <row r="1184" ht="15">
      <c r="A1184" s="2"/>
    </row>
    <row r="1185" ht="15">
      <c r="A1185" s="2"/>
    </row>
    <row r="1186" ht="15">
      <c r="A1186" s="2"/>
    </row>
    <row r="1187" ht="15">
      <c r="A1187" s="2"/>
    </row>
    <row r="1188" ht="15">
      <c r="A1188" s="2"/>
    </row>
    <row r="1189" ht="15">
      <c r="A1189" s="2"/>
    </row>
    <row r="1190" ht="15">
      <c r="A1190" s="2"/>
    </row>
    <row r="1191" ht="15">
      <c r="A1191" s="2"/>
    </row>
    <row r="1192" ht="15">
      <c r="A1192" s="2"/>
    </row>
    <row r="1193" ht="15">
      <c r="A1193" s="2"/>
    </row>
    <row r="1194" ht="15">
      <c r="A1194" s="2"/>
    </row>
    <row r="1195" ht="15">
      <c r="A1195" s="2"/>
    </row>
    <row r="1196" ht="15">
      <c r="A1196" s="2"/>
    </row>
    <row r="1197" ht="15">
      <c r="A1197" s="2"/>
    </row>
    <row r="1198" ht="15">
      <c r="A1198" s="2"/>
    </row>
    <row r="1199" ht="15">
      <c r="A1199" s="2"/>
    </row>
    <row r="1200" ht="15">
      <c r="A1200" s="2"/>
    </row>
    <row r="1201" ht="15">
      <c r="A1201" s="2"/>
    </row>
    <row r="1202" ht="15">
      <c r="A1202" s="2"/>
    </row>
    <row r="1203" ht="15">
      <c r="A1203" s="2"/>
    </row>
    <row r="1204" ht="15">
      <c r="A1204" s="2"/>
    </row>
    <row r="1205" ht="15">
      <c r="A1205" s="2"/>
    </row>
    <row r="1206" ht="15">
      <c r="A1206" s="2"/>
    </row>
    <row r="1207" ht="15">
      <c r="A1207" s="2"/>
    </row>
    <row r="1208" ht="15">
      <c r="A1208" s="2"/>
    </row>
    <row r="1209" ht="15">
      <c r="A1209" s="2"/>
    </row>
    <row r="1210" ht="15">
      <c r="A1210" s="2"/>
    </row>
    <row r="1211" ht="15">
      <c r="A1211" s="2"/>
    </row>
    <row r="1212" ht="15">
      <c r="A1212" s="2"/>
    </row>
    <row r="1213" ht="15">
      <c r="A1213" s="2"/>
    </row>
    <row r="1214" ht="15">
      <c r="A1214" s="2"/>
    </row>
    <row r="1215" ht="15">
      <c r="A1215" s="2"/>
    </row>
    <row r="1216" ht="15">
      <c r="A1216" s="2"/>
    </row>
    <row r="1217" ht="15">
      <c r="A1217" s="2"/>
    </row>
    <row r="1218" ht="15">
      <c r="A1218" s="2"/>
    </row>
    <row r="1219" ht="15">
      <c r="A1219" s="2"/>
    </row>
    <row r="1220" ht="15">
      <c r="A1220" s="2"/>
    </row>
    <row r="1221" ht="15">
      <c r="A1221" s="2"/>
    </row>
    <row r="1222" ht="15">
      <c r="A1222" s="2"/>
    </row>
    <row r="1223" ht="15">
      <c r="A1223" s="2"/>
    </row>
    <row r="1224" ht="15">
      <c r="A1224" s="2"/>
    </row>
    <row r="1225" ht="15">
      <c r="A1225" s="2"/>
    </row>
    <row r="1226" ht="15">
      <c r="A1226" s="2"/>
    </row>
    <row r="1227" ht="15">
      <c r="A1227" s="2"/>
    </row>
    <row r="1228" ht="15">
      <c r="A1228" s="2"/>
    </row>
    <row r="1229" ht="15">
      <c r="A1229" s="2"/>
    </row>
    <row r="1230" ht="15">
      <c r="A1230" s="2"/>
    </row>
    <row r="1231" ht="15">
      <c r="A1231" s="2"/>
    </row>
    <row r="1232" ht="15">
      <c r="A1232" s="2"/>
    </row>
    <row r="1233" ht="15">
      <c r="A1233" s="2"/>
    </row>
    <row r="1234" ht="15">
      <c r="A1234" s="2"/>
    </row>
    <row r="1235" ht="15">
      <c r="A1235" s="2"/>
    </row>
    <row r="1236" ht="15">
      <c r="A1236" s="2"/>
    </row>
    <row r="1237" ht="15">
      <c r="A1237" s="2"/>
    </row>
    <row r="1238" ht="15">
      <c r="A1238" s="2"/>
    </row>
    <row r="1239" ht="15">
      <c r="A1239" s="2"/>
    </row>
    <row r="1240" ht="15">
      <c r="A1240" s="2"/>
    </row>
    <row r="1241" ht="15">
      <c r="A1241" s="2"/>
    </row>
    <row r="1242" ht="15">
      <c r="A1242" s="2"/>
    </row>
    <row r="1243" ht="15">
      <c r="A1243" s="2"/>
    </row>
    <row r="1244" ht="15">
      <c r="A1244" s="2"/>
    </row>
    <row r="1245" ht="15">
      <c r="A1245" s="2"/>
    </row>
    <row r="1246" ht="15">
      <c r="A1246" s="2"/>
    </row>
    <row r="1247" ht="15">
      <c r="A1247" s="2"/>
    </row>
    <row r="1248" ht="15">
      <c r="A1248" s="2"/>
    </row>
    <row r="1249" ht="15">
      <c r="A1249" s="2"/>
    </row>
    <row r="1250" ht="15">
      <c r="A1250" s="2"/>
    </row>
    <row r="1251" ht="15">
      <c r="A1251" s="2"/>
    </row>
    <row r="1252" ht="15">
      <c r="A1252" s="2"/>
    </row>
    <row r="1253" ht="15">
      <c r="A1253" s="2"/>
    </row>
    <row r="1254" ht="15">
      <c r="A1254" s="2"/>
    </row>
    <row r="1255" ht="15">
      <c r="A1255" s="2"/>
    </row>
    <row r="1256" ht="15">
      <c r="A1256" s="2"/>
    </row>
    <row r="1257" ht="15">
      <c r="A1257" s="2"/>
    </row>
    <row r="1258" ht="15">
      <c r="A1258" s="2"/>
    </row>
    <row r="1259" ht="15">
      <c r="A1259" s="2"/>
    </row>
    <row r="1260" ht="15">
      <c r="A1260" s="2"/>
    </row>
    <row r="1261" ht="15">
      <c r="A1261" s="2"/>
    </row>
    <row r="1262" ht="15">
      <c r="A1262" s="2"/>
    </row>
    <row r="1263" ht="15">
      <c r="A1263" s="2"/>
    </row>
    <row r="1264" ht="15">
      <c r="A1264" s="2"/>
    </row>
    <row r="1265" ht="15">
      <c r="A1265" s="2"/>
    </row>
    <row r="1266" ht="15">
      <c r="A1266" s="2"/>
    </row>
    <row r="1267" ht="15">
      <c r="A1267" s="2"/>
    </row>
    <row r="1268" ht="15">
      <c r="A1268" s="2"/>
    </row>
    <row r="1269" ht="15">
      <c r="A1269" s="2"/>
    </row>
    <row r="1270" ht="15">
      <c r="A1270" s="2"/>
    </row>
    <row r="1271" ht="15">
      <c r="A1271" s="2"/>
    </row>
  </sheetData>
  <mergeCells count="4">
    <mergeCell ref="A1:A2"/>
    <mergeCell ref="B1:K1"/>
    <mergeCell ref="L1:L2"/>
    <mergeCell ref="M1:M2"/>
  </mergeCells>
  <printOptions horizontalCentered="1"/>
  <pageMargins left="0.3937007874015748" right="0.3937007874015748" top="0.2362204724409449" bottom="0.2362204724409449" header="0" footer="0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Oleg</cp:lastModifiedBy>
  <cp:lastPrinted>2013-02-27T15:53:15Z</cp:lastPrinted>
  <dcterms:created xsi:type="dcterms:W3CDTF">2007-03-10T15:00:42Z</dcterms:created>
  <dcterms:modified xsi:type="dcterms:W3CDTF">2017-03-01T09:05:42Z</dcterms:modified>
  <cp:category/>
  <cp:version/>
  <cp:contentType/>
  <cp:contentStatus/>
</cp:coreProperties>
</file>